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8475" activeTab="4"/>
  </bookViews>
  <sheets>
    <sheet name="TAFDetailed-GA2008" sheetId="1" r:id="rId1"/>
    <sheet name="2011" sheetId="7" r:id="rId2"/>
    <sheet name="2014" sheetId="2" r:id="rId3"/>
    <sheet name="2030" sheetId="3" r:id="rId4"/>
    <sheet name="GF" sheetId="4" r:id="rId5"/>
  </sheets>
  <calcPr calcId="145621"/>
</workbook>
</file>

<file path=xl/calcChain.xml><?xml version="1.0" encoding="utf-8"?>
<calcChain xmlns="http://schemas.openxmlformats.org/spreadsheetml/2006/main">
  <c r="I5" i="4" l="1"/>
  <c r="H5" i="4"/>
  <c r="G5" i="4"/>
  <c r="E5" i="4"/>
  <c r="D5" i="4"/>
  <c r="C5" i="4"/>
  <c r="Y117" i="7"/>
  <c r="X117" i="7"/>
  <c r="W117" i="7"/>
  <c r="V117" i="7"/>
  <c r="U117" i="7"/>
  <c r="T117" i="7"/>
  <c r="S117" i="7"/>
  <c r="R117" i="7"/>
  <c r="Q117" i="7"/>
  <c r="P117" i="7"/>
  <c r="O117" i="7"/>
  <c r="N117" i="7"/>
  <c r="M117" i="7"/>
  <c r="L117" i="7"/>
  <c r="Y116" i="7"/>
  <c r="X116" i="7"/>
  <c r="W116" i="7"/>
  <c r="V116" i="7"/>
  <c r="U116" i="7"/>
  <c r="T116" i="7"/>
  <c r="S116" i="7"/>
  <c r="R116" i="7"/>
  <c r="Q116" i="7"/>
  <c r="P116" i="7"/>
  <c r="O116" i="7"/>
  <c r="N116" i="7"/>
  <c r="M116" i="7"/>
  <c r="L116" i="7"/>
  <c r="Y115" i="7"/>
  <c r="X115" i="7"/>
  <c r="W115" i="7"/>
  <c r="V115" i="7"/>
  <c r="U115" i="7"/>
  <c r="T115" i="7"/>
  <c r="S115" i="7"/>
  <c r="R115" i="7"/>
  <c r="Q115" i="7"/>
  <c r="P115" i="7"/>
  <c r="O115" i="7"/>
  <c r="N115" i="7"/>
  <c r="M115" i="7"/>
  <c r="L115" i="7"/>
  <c r="Y114" i="7"/>
  <c r="X114" i="7"/>
  <c r="W114" i="7"/>
  <c r="V114" i="7"/>
  <c r="U114" i="7"/>
  <c r="T114" i="7"/>
  <c r="S114" i="7"/>
  <c r="R114" i="7"/>
  <c r="Q114" i="7"/>
  <c r="P114" i="7"/>
  <c r="O114" i="7"/>
  <c r="N114" i="7"/>
  <c r="M114" i="7"/>
  <c r="L114" i="7"/>
  <c r="Y113" i="7"/>
  <c r="X113" i="7"/>
  <c r="W113" i="7"/>
  <c r="V113" i="7"/>
  <c r="U113" i="7"/>
  <c r="T113" i="7"/>
  <c r="S113" i="7"/>
  <c r="R113" i="7"/>
  <c r="Q113" i="7"/>
  <c r="P113" i="7"/>
  <c r="O113" i="7"/>
  <c r="N113" i="7"/>
  <c r="M113" i="7"/>
  <c r="L113" i="7"/>
  <c r="Y112" i="7"/>
  <c r="X112" i="7"/>
  <c r="W112" i="7"/>
  <c r="V112" i="7"/>
  <c r="U112" i="7"/>
  <c r="T112" i="7"/>
  <c r="S112" i="7"/>
  <c r="R112" i="7"/>
  <c r="Q112" i="7"/>
  <c r="P112" i="7"/>
  <c r="O112" i="7"/>
  <c r="N112" i="7"/>
  <c r="M112" i="7"/>
  <c r="L112" i="7"/>
  <c r="Y111" i="7"/>
  <c r="X111" i="7"/>
  <c r="W111" i="7"/>
  <c r="V111" i="7"/>
  <c r="U111" i="7"/>
  <c r="T111" i="7"/>
  <c r="S111" i="7"/>
  <c r="R111" i="7"/>
  <c r="Q111" i="7"/>
  <c r="P111" i="7"/>
  <c r="O111" i="7"/>
  <c r="N111" i="7"/>
  <c r="M111" i="7"/>
  <c r="L111" i="7"/>
  <c r="Y110" i="7"/>
  <c r="X110" i="7"/>
  <c r="W110" i="7"/>
  <c r="V110" i="7"/>
  <c r="U110" i="7"/>
  <c r="T110" i="7"/>
  <c r="S110" i="7"/>
  <c r="R110" i="7"/>
  <c r="Q110" i="7"/>
  <c r="P110" i="7"/>
  <c r="O110" i="7"/>
  <c r="N110" i="7"/>
  <c r="M110" i="7"/>
  <c r="L110" i="7"/>
  <c r="Y109" i="7"/>
  <c r="X109" i="7"/>
  <c r="W109" i="7"/>
  <c r="V109" i="7"/>
  <c r="U109" i="7"/>
  <c r="T109" i="7"/>
  <c r="S109" i="7"/>
  <c r="R109" i="7"/>
  <c r="Q109" i="7"/>
  <c r="P109" i="7"/>
  <c r="O109" i="7"/>
  <c r="N109" i="7"/>
  <c r="M109" i="7"/>
  <c r="L109" i="7"/>
  <c r="Y108" i="7"/>
  <c r="X108" i="7"/>
  <c r="W108" i="7"/>
  <c r="V108" i="7"/>
  <c r="U108" i="7"/>
  <c r="T108" i="7"/>
  <c r="S108" i="7"/>
  <c r="R108" i="7"/>
  <c r="Q108" i="7"/>
  <c r="P108" i="7"/>
  <c r="O108" i="7"/>
  <c r="N108" i="7"/>
  <c r="M108" i="7"/>
  <c r="L108" i="7"/>
  <c r="Y107" i="7"/>
  <c r="X107" i="7"/>
  <c r="W107" i="7"/>
  <c r="V107" i="7"/>
  <c r="U107" i="7"/>
  <c r="T107" i="7"/>
  <c r="S107" i="7"/>
  <c r="R107" i="7"/>
  <c r="Q107" i="7"/>
  <c r="P107" i="7"/>
  <c r="O107" i="7"/>
  <c r="N107" i="7"/>
  <c r="M107" i="7"/>
  <c r="L107" i="7"/>
  <c r="Y103" i="7"/>
  <c r="X103" i="7"/>
  <c r="W103" i="7"/>
  <c r="V103" i="7"/>
  <c r="U103" i="7"/>
  <c r="T103" i="7"/>
  <c r="S103" i="7"/>
  <c r="R103" i="7"/>
  <c r="Q103" i="7"/>
  <c r="P103" i="7"/>
  <c r="O103" i="7"/>
  <c r="N103" i="7"/>
  <c r="M103" i="7"/>
  <c r="L103" i="7"/>
  <c r="Y117" i="3" l="1"/>
  <c r="X117" i="3"/>
  <c r="W117" i="3"/>
  <c r="V117" i="3"/>
  <c r="U117" i="3"/>
  <c r="T117" i="3"/>
  <c r="I16" i="4" s="1"/>
  <c r="S117" i="3"/>
  <c r="R117" i="3"/>
  <c r="Q117" i="3"/>
  <c r="P117" i="3"/>
  <c r="H16" i="4" s="1"/>
  <c r="O117" i="3"/>
  <c r="G16" i="4" s="1"/>
  <c r="N117" i="3"/>
  <c r="M117" i="3"/>
  <c r="L117" i="3"/>
  <c r="Y116" i="3"/>
  <c r="X116" i="3"/>
  <c r="W116" i="3"/>
  <c r="V116" i="3"/>
  <c r="U116" i="3"/>
  <c r="T116" i="3"/>
  <c r="I15" i="4" s="1"/>
  <c r="S116" i="3"/>
  <c r="R116" i="3"/>
  <c r="Q116" i="3"/>
  <c r="P116" i="3"/>
  <c r="H15" i="4" s="1"/>
  <c r="O116" i="3"/>
  <c r="G15" i="4" s="1"/>
  <c r="N116" i="3"/>
  <c r="M116" i="3"/>
  <c r="L116" i="3"/>
  <c r="Y115" i="3"/>
  <c r="X115" i="3"/>
  <c r="W115" i="3"/>
  <c r="V115" i="3"/>
  <c r="U115" i="3"/>
  <c r="T115" i="3"/>
  <c r="I14" i="4" s="1"/>
  <c r="S115" i="3"/>
  <c r="R115" i="3"/>
  <c r="Q115" i="3"/>
  <c r="P115" i="3"/>
  <c r="H14" i="4" s="1"/>
  <c r="O115" i="3"/>
  <c r="G14" i="4" s="1"/>
  <c r="N115" i="3"/>
  <c r="M115" i="3"/>
  <c r="L115" i="3"/>
  <c r="Y114" i="3"/>
  <c r="X114" i="3"/>
  <c r="W114" i="3"/>
  <c r="V114" i="3"/>
  <c r="U114" i="3"/>
  <c r="T114" i="3"/>
  <c r="I13" i="4" s="1"/>
  <c r="S114" i="3"/>
  <c r="R114" i="3"/>
  <c r="Q114" i="3"/>
  <c r="P114" i="3"/>
  <c r="H13" i="4" s="1"/>
  <c r="O114" i="3"/>
  <c r="G13" i="4" s="1"/>
  <c r="N114" i="3"/>
  <c r="M114" i="3"/>
  <c r="L114" i="3"/>
  <c r="Y113" i="3"/>
  <c r="X113" i="3"/>
  <c r="W113" i="3"/>
  <c r="V113" i="3"/>
  <c r="U113" i="3"/>
  <c r="T113" i="3"/>
  <c r="I12" i="4" s="1"/>
  <c r="S113" i="3"/>
  <c r="R113" i="3"/>
  <c r="Q113" i="3"/>
  <c r="P113" i="3"/>
  <c r="H12" i="4" s="1"/>
  <c r="O113" i="3"/>
  <c r="G12" i="4" s="1"/>
  <c r="N113" i="3"/>
  <c r="M113" i="3"/>
  <c r="L113" i="3"/>
  <c r="Y112" i="3"/>
  <c r="X112" i="3"/>
  <c r="W112" i="3"/>
  <c r="V112" i="3"/>
  <c r="U112" i="3"/>
  <c r="T112" i="3"/>
  <c r="I11" i="4" s="1"/>
  <c r="S112" i="3"/>
  <c r="R112" i="3"/>
  <c r="Q112" i="3"/>
  <c r="P112" i="3"/>
  <c r="H11" i="4" s="1"/>
  <c r="O112" i="3"/>
  <c r="G11" i="4" s="1"/>
  <c r="N112" i="3"/>
  <c r="M112" i="3"/>
  <c r="L112" i="3"/>
  <c r="Y111" i="3"/>
  <c r="X111" i="3"/>
  <c r="W111" i="3"/>
  <c r="V111" i="3"/>
  <c r="U111" i="3"/>
  <c r="T111" i="3"/>
  <c r="I10" i="4" s="1"/>
  <c r="S111" i="3"/>
  <c r="R111" i="3"/>
  <c r="Q111" i="3"/>
  <c r="P111" i="3"/>
  <c r="H10" i="4" s="1"/>
  <c r="O111" i="3"/>
  <c r="G10" i="4" s="1"/>
  <c r="N111" i="3"/>
  <c r="M111" i="3"/>
  <c r="L111" i="3"/>
  <c r="Y110" i="3"/>
  <c r="X110" i="3"/>
  <c r="W110" i="3"/>
  <c r="V110" i="3"/>
  <c r="U110" i="3"/>
  <c r="T110" i="3"/>
  <c r="I9" i="4" s="1"/>
  <c r="S110" i="3"/>
  <c r="R110" i="3"/>
  <c r="Q110" i="3"/>
  <c r="P110" i="3"/>
  <c r="H9" i="4" s="1"/>
  <c r="O110" i="3"/>
  <c r="G9" i="4" s="1"/>
  <c r="N110" i="3"/>
  <c r="M110" i="3"/>
  <c r="L110" i="3"/>
  <c r="Y109" i="3"/>
  <c r="X109" i="3"/>
  <c r="W109" i="3"/>
  <c r="V109" i="3"/>
  <c r="U109" i="3"/>
  <c r="T109" i="3"/>
  <c r="I8" i="4" s="1"/>
  <c r="S109" i="3"/>
  <c r="R109" i="3"/>
  <c r="Q109" i="3"/>
  <c r="P109" i="3"/>
  <c r="H8" i="4" s="1"/>
  <c r="O109" i="3"/>
  <c r="G8" i="4" s="1"/>
  <c r="N109" i="3"/>
  <c r="M109" i="3"/>
  <c r="L109" i="3"/>
  <c r="Y108" i="3"/>
  <c r="X108" i="3"/>
  <c r="W108" i="3"/>
  <c r="V108" i="3"/>
  <c r="U108" i="3"/>
  <c r="T108" i="3"/>
  <c r="I7" i="4" s="1"/>
  <c r="S108" i="3"/>
  <c r="R108" i="3"/>
  <c r="Q108" i="3"/>
  <c r="P108" i="3"/>
  <c r="H7" i="4" s="1"/>
  <c r="O108" i="3"/>
  <c r="G7" i="4" s="1"/>
  <c r="N108" i="3"/>
  <c r="M108" i="3"/>
  <c r="L108" i="3"/>
  <c r="Y107" i="3"/>
  <c r="X107" i="3"/>
  <c r="W107" i="3"/>
  <c r="V107" i="3"/>
  <c r="U107" i="3"/>
  <c r="T107" i="3"/>
  <c r="I6" i="4" s="1"/>
  <c r="S107" i="3"/>
  <c r="R107" i="3"/>
  <c r="Q107" i="3"/>
  <c r="P107" i="3"/>
  <c r="H6" i="4" s="1"/>
  <c r="O107" i="3"/>
  <c r="G6" i="4" s="1"/>
  <c r="N107" i="3"/>
  <c r="M107" i="3"/>
  <c r="L107" i="3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M107" i="2"/>
  <c r="N107" i="2"/>
  <c r="O107" i="2"/>
  <c r="C6" i="4" s="1"/>
  <c r="P107" i="2"/>
  <c r="D6" i="4" s="1"/>
  <c r="Q107" i="2"/>
  <c r="R107" i="2"/>
  <c r="S107" i="2"/>
  <c r="T107" i="2"/>
  <c r="E6" i="4" s="1"/>
  <c r="U107" i="2"/>
  <c r="V107" i="2"/>
  <c r="W107" i="2"/>
  <c r="X107" i="2"/>
  <c r="Y107" i="2"/>
  <c r="L107" i="2"/>
  <c r="Y117" i="2"/>
  <c r="X117" i="2"/>
  <c r="W117" i="2"/>
  <c r="V117" i="2"/>
  <c r="U117" i="2"/>
  <c r="T117" i="2"/>
  <c r="E16" i="4" s="1"/>
  <c r="S117" i="2"/>
  <c r="R117" i="2"/>
  <c r="Q117" i="2"/>
  <c r="P117" i="2"/>
  <c r="D16" i="4" s="1"/>
  <c r="O117" i="2"/>
  <c r="C16" i="4" s="1"/>
  <c r="N117" i="2"/>
  <c r="M117" i="2"/>
  <c r="L117" i="2"/>
  <c r="Y116" i="2"/>
  <c r="X116" i="2"/>
  <c r="W116" i="2"/>
  <c r="V116" i="2"/>
  <c r="U116" i="2"/>
  <c r="T116" i="2"/>
  <c r="E15" i="4" s="1"/>
  <c r="S116" i="2"/>
  <c r="R116" i="2"/>
  <c r="Q116" i="2"/>
  <c r="P116" i="2"/>
  <c r="D15" i="4" s="1"/>
  <c r="O116" i="2"/>
  <c r="C15" i="4" s="1"/>
  <c r="N116" i="2"/>
  <c r="M116" i="2"/>
  <c r="L116" i="2"/>
  <c r="Y115" i="2"/>
  <c r="X115" i="2"/>
  <c r="W115" i="2"/>
  <c r="V115" i="2"/>
  <c r="U115" i="2"/>
  <c r="T115" i="2"/>
  <c r="E14" i="4" s="1"/>
  <c r="S115" i="2"/>
  <c r="R115" i="2"/>
  <c r="Q115" i="2"/>
  <c r="P115" i="2"/>
  <c r="D14" i="4" s="1"/>
  <c r="O115" i="2"/>
  <c r="C14" i="4" s="1"/>
  <c r="N115" i="2"/>
  <c r="M115" i="2"/>
  <c r="L115" i="2"/>
  <c r="Y114" i="2"/>
  <c r="X114" i="2"/>
  <c r="W114" i="2"/>
  <c r="V114" i="2"/>
  <c r="U114" i="2"/>
  <c r="T114" i="2"/>
  <c r="E13" i="4" s="1"/>
  <c r="S114" i="2"/>
  <c r="R114" i="2"/>
  <c r="Q114" i="2"/>
  <c r="P114" i="2"/>
  <c r="D13" i="4" s="1"/>
  <c r="O114" i="2"/>
  <c r="C13" i="4" s="1"/>
  <c r="N114" i="2"/>
  <c r="M114" i="2"/>
  <c r="L114" i="2"/>
  <c r="Y113" i="2"/>
  <c r="X113" i="2"/>
  <c r="W113" i="2"/>
  <c r="V113" i="2"/>
  <c r="U113" i="2"/>
  <c r="T113" i="2"/>
  <c r="E12" i="4" s="1"/>
  <c r="S113" i="2"/>
  <c r="R113" i="2"/>
  <c r="Q113" i="2"/>
  <c r="P113" i="2"/>
  <c r="D12" i="4" s="1"/>
  <c r="O113" i="2"/>
  <c r="C12" i="4" s="1"/>
  <c r="N113" i="2"/>
  <c r="M113" i="2"/>
  <c r="L113" i="2"/>
  <c r="Y112" i="2"/>
  <c r="X112" i="2"/>
  <c r="W112" i="2"/>
  <c r="V112" i="2"/>
  <c r="U112" i="2"/>
  <c r="T112" i="2"/>
  <c r="E11" i="4" s="1"/>
  <c r="S112" i="2"/>
  <c r="R112" i="2"/>
  <c r="Q112" i="2"/>
  <c r="P112" i="2"/>
  <c r="D11" i="4" s="1"/>
  <c r="O112" i="2"/>
  <c r="C11" i="4" s="1"/>
  <c r="N112" i="2"/>
  <c r="M112" i="2"/>
  <c r="L112" i="2"/>
  <c r="Y111" i="2"/>
  <c r="X111" i="2"/>
  <c r="W111" i="2"/>
  <c r="V111" i="2"/>
  <c r="U111" i="2"/>
  <c r="T111" i="2"/>
  <c r="E10" i="4" s="1"/>
  <c r="S111" i="2"/>
  <c r="R111" i="2"/>
  <c r="Q111" i="2"/>
  <c r="P111" i="2"/>
  <c r="D10" i="4" s="1"/>
  <c r="O111" i="2"/>
  <c r="C10" i="4" s="1"/>
  <c r="N111" i="2"/>
  <c r="M111" i="2"/>
  <c r="L111" i="2"/>
  <c r="Y110" i="2"/>
  <c r="X110" i="2"/>
  <c r="W110" i="2"/>
  <c r="V110" i="2"/>
  <c r="U110" i="2"/>
  <c r="T110" i="2"/>
  <c r="E9" i="4" s="1"/>
  <c r="S110" i="2"/>
  <c r="R110" i="2"/>
  <c r="Q110" i="2"/>
  <c r="P110" i="2"/>
  <c r="D9" i="4" s="1"/>
  <c r="O110" i="2"/>
  <c r="C9" i="4" s="1"/>
  <c r="N110" i="2"/>
  <c r="M110" i="2"/>
  <c r="L110" i="2"/>
  <c r="Y109" i="2"/>
  <c r="X109" i="2"/>
  <c r="W109" i="2"/>
  <c r="V109" i="2"/>
  <c r="U109" i="2"/>
  <c r="T109" i="2"/>
  <c r="E8" i="4" s="1"/>
  <c r="S109" i="2"/>
  <c r="R109" i="2"/>
  <c r="Q109" i="2"/>
  <c r="P109" i="2"/>
  <c r="D8" i="4" s="1"/>
  <c r="O109" i="2"/>
  <c r="C8" i="4" s="1"/>
  <c r="N109" i="2"/>
  <c r="M109" i="2"/>
  <c r="L109" i="2"/>
  <c r="Y108" i="2"/>
  <c r="X108" i="2"/>
  <c r="W108" i="2"/>
  <c r="V108" i="2"/>
  <c r="U108" i="2"/>
  <c r="T108" i="2"/>
  <c r="E7" i="4" s="1"/>
  <c r="S108" i="2"/>
  <c r="R108" i="2"/>
  <c r="Q108" i="2"/>
  <c r="P108" i="2"/>
  <c r="D7" i="4" s="1"/>
  <c r="O108" i="2"/>
  <c r="C7" i="4" s="1"/>
  <c r="N108" i="2"/>
  <c r="M108" i="2"/>
  <c r="L108" i="2"/>
  <c r="L103" i="3"/>
  <c r="Y103" i="3"/>
  <c r="X103" i="3"/>
  <c r="W103" i="3"/>
  <c r="V103" i="3"/>
  <c r="U103" i="3"/>
  <c r="T103" i="3"/>
  <c r="I4" i="4" s="1"/>
  <c r="S103" i="3"/>
  <c r="R103" i="3"/>
  <c r="Q103" i="3"/>
  <c r="P103" i="3"/>
  <c r="H4" i="4" s="1"/>
  <c r="O103" i="3"/>
  <c r="G4" i="4" s="1"/>
  <c r="N103" i="3"/>
  <c r="M103" i="3"/>
  <c r="Y103" i="2"/>
  <c r="X103" i="2"/>
  <c r="W103" i="2"/>
  <c r="V103" i="2"/>
  <c r="U103" i="2"/>
  <c r="T103" i="2"/>
  <c r="E4" i="4" s="1"/>
  <c r="S103" i="2"/>
  <c r="R103" i="2"/>
  <c r="Q103" i="2"/>
  <c r="P103" i="2"/>
  <c r="D4" i="4" s="1"/>
  <c r="O103" i="2"/>
  <c r="C4" i="4" s="1"/>
  <c r="N103" i="2"/>
  <c r="M103" i="2"/>
  <c r="L103" i="2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L103" i="1"/>
</calcChain>
</file>

<file path=xl/sharedStrings.xml><?xml version="1.0" encoding="utf-8"?>
<sst xmlns="http://schemas.openxmlformats.org/spreadsheetml/2006/main" count="2634" uniqueCount="342">
  <si>
    <t>LOC_ID</t>
  </si>
  <si>
    <t>Region</t>
  </si>
  <si>
    <t>APORT_NAME</t>
  </si>
  <si>
    <t>CITY</t>
  </si>
  <si>
    <t>STATE</t>
  </si>
  <si>
    <t>FAC_TYPE</t>
  </si>
  <si>
    <t>ATCT_FLAG</t>
  </si>
  <si>
    <t>HUB_SIZE</t>
  </si>
  <si>
    <t>SYSYEAR</t>
  </si>
  <si>
    <t>SCENARIO</t>
  </si>
  <si>
    <t>AC</t>
  </si>
  <si>
    <t>COMMUTER</t>
  </si>
  <si>
    <t>T_ENPL</t>
  </si>
  <si>
    <t>ITN_AC</t>
  </si>
  <si>
    <t>ITN_AT</t>
  </si>
  <si>
    <t>ATN_GA</t>
  </si>
  <si>
    <t>_ITN_MIL</t>
  </si>
  <si>
    <t>T_ITN</t>
  </si>
  <si>
    <t>LOC_GA</t>
  </si>
  <si>
    <t>LOC_MIL</t>
  </si>
  <si>
    <t>T_LOC</t>
  </si>
  <si>
    <t>T_AOPS</t>
  </si>
  <si>
    <t>T_TROPS</t>
  </si>
  <si>
    <t>TOT_BA</t>
  </si>
  <si>
    <t xml:space="preserve">09J </t>
  </si>
  <si>
    <t>ASO</t>
  </si>
  <si>
    <t>JEKYLL ISLAND</t>
  </si>
  <si>
    <t>GA</t>
  </si>
  <si>
    <t>N</t>
  </si>
  <si>
    <t xml:space="preserve">15J </t>
  </si>
  <si>
    <t>COOK COUNTY</t>
  </si>
  <si>
    <t>ADEL</t>
  </si>
  <si>
    <t xml:space="preserve">16J </t>
  </si>
  <si>
    <t>DAWSON MUNI</t>
  </si>
  <si>
    <t>DAWSON</t>
  </si>
  <si>
    <t xml:space="preserve">17J </t>
  </si>
  <si>
    <t>DONALSONVILLE MUNI</t>
  </si>
  <si>
    <t>DONALSONVILLE</t>
  </si>
  <si>
    <t xml:space="preserve">18A </t>
  </si>
  <si>
    <t>FRANKLIN COUNTY</t>
  </si>
  <si>
    <t>CANON</t>
  </si>
  <si>
    <t xml:space="preserve">19A </t>
  </si>
  <si>
    <t>JACKSON COUNTY</t>
  </si>
  <si>
    <t>JEFFERSON</t>
  </si>
  <si>
    <t xml:space="preserve">25J </t>
  </si>
  <si>
    <t>LOWER CHATTAHOOCHEE RGNL</t>
  </si>
  <si>
    <t>CUTHBERT</t>
  </si>
  <si>
    <t xml:space="preserve">2J3 </t>
  </si>
  <si>
    <t>LOUISVILLE MUNI</t>
  </si>
  <si>
    <t>LOUISVILLE</t>
  </si>
  <si>
    <t xml:space="preserve">2J5 </t>
  </si>
  <si>
    <t>MILLEN</t>
  </si>
  <si>
    <t xml:space="preserve">3J7 </t>
  </si>
  <si>
    <t>GREENE COUNTY RGNL</t>
  </si>
  <si>
    <t>GREENSBORO</t>
  </si>
  <si>
    <t xml:space="preserve">48A </t>
  </si>
  <si>
    <t>COCHRAN</t>
  </si>
  <si>
    <t xml:space="preserve">49A </t>
  </si>
  <si>
    <t>GILMER COUNTY</t>
  </si>
  <si>
    <t>ELLIJAY</t>
  </si>
  <si>
    <t xml:space="preserve">4A4 </t>
  </si>
  <si>
    <t>POLK COUNTY AIRPORT- CORNELIUS MOORE FIELD</t>
  </si>
  <si>
    <t>CEDARTOWN</t>
  </si>
  <si>
    <t xml:space="preserve">4A7 </t>
  </si>
  <si>
    <t>ATLANTA SOUTH RGNL</t>
  </si>
  <si>
    <t>ATLANTA</t>
  </si>
  <si>
    <t xml:space="preserve">4J1 </t>
  </si>
  <si>
    <t>BRANTLEY COUNTY</t>
  </si>
  <si>
    <t>NAHUNTA</t>
  </si>
  <si>
    <t xml:space="preserve">4J2 </t>
  </si>
  <si>
    <t>BERRIEN CO</t>
  </si>
  <si>
    <t>NASHVILLE</t>
  </si>
  <si>
    <t xml:space="preserve">4J5 </t>
  </si>
  <si>
    <t>QUITMAN BROOKS COUNTY</t>
  </si>
  <si>
    <t>QUITMAN</t>
  </si>
  <si>
    <t xml:space="preserve">4J6 </t>
  </si>
  <si>
    <t>ST MARYS</t>
  </si>
  <si>
    <t xml:space="preserve">52A </t>
  </si>
  <si>
    <t>MADISON MUNI</t>
  </si>
  <si>
    <t>MADISON</t>
  </si>
  <si>
    <t xml:space="preserve">53A </t>
  </si>
  <si>
    <t>DR. C P SAVAGE SR.</t>
  </si>
  <si>
    <t>MONTEZUMA</t>
  </si>
  <si>
    <t xml:space="preserve">5A9 </t>
  </si>
  <si>
    <t>ROOSEVELT MEMORIAL</t>
  </si>
  <si>
    <t>WARM SPRINGS</t>
  </si>
  <si>
    <t xml:space="preserve">65J </t>
  </si>
  <si>
    <t>WRENS MEMORIAL</t>
  </si>
  <si>
    <t>WRENS</t>
  </si>
  <si>
    <t xml:space="preserve">6A1 </t>
  </si>
  <si>
    <t>BUTLER MUNI</t>
  </si>
  <si>
    <t>BUTLER</t>
  </si>
  <si>
    <t xml:space="preserve">6A2 </t>
  </si>
  <si>
    <t>GRIFFIN-SPALDING COUNTY</t>
  </si>
  <si>
    <t>GRIFFIN</t>
  </si>
  <si>
    <t xml:space="preserve">70J </t>
  </si>
  <si>
    <t>CAIRO-GRADY COUNTY</t>
  </si>
  <si>
    <t>CAIRO</t>
  </si>
  <si>
    <t xml:space="preserve">75J </t>
  </si>
  <si>
    <t>TURNER COUNTY</t>
  </si>
  <si>
    <t>ASHBURN</t>
  </si>
  <si>
    <t xml:space="preserve">9A5 </t>
  </si>
  <si>
    <t>BARWICK LAFAYETTE</t>
  </si>
  <si>
    <t>LAFAYETTE</t>
  </si>
  <si>
    <t>A80</t>
  </si>
  <si>
    <t>Atlanta TRACON</t>
  </si>
  <si>
    <t>Peachtree City</t>
  </si>
  <si>
    <t xml:space="preserve">ABY </t>
  </si>
  <si>
    <t>SOUTHWEST GEORGIA RGNL</t>
  </si>
  <si>
    <t>ALBANY</t>
  </si>
  <si>
    <t xml:space="preserve">ACJ </t>
  </si>
  <si>
    <t>JIMMY CARTER RGNL</t>
  </si>
  <si>
    <t>AMERICUS</t>
  </si>
  <si>
    <t xml:space="preserve">AGS </t>
  </si>
  <si>
    <t>AUGUSTA RGNL AT BUSH FIELD</t>
  </si>
  <si>
    <t>AUGUSTA</t>
  </si>
  <si>
    <t xml:space="preserve">AHN </t>
  </si>
  <si>
    <t>ATHENS/BEN EPPS</t>
  </si>
  <si>
    <t>ATHENS</t>
  </si>
  <si>
    <t xml:space="preserve">AJR </t>
  </si>
  <si>
    <t>HABERSHAM COUNTY</t>
  </si>
  <si>
    <t>CORNELIA</t>
  </si>
  <si>
    <t xml:space="preserve">AMG </t>
  </si>
  <si>
    <t>BACON COUNTY</t>
  </si>
  <si>
    <t>ALMA</t>
  </si>
  <si>
    <t xml:space="preserve">ATL </t>
  </si>
  <si>
    <t>HARTSFIELD - JACKSON ATLANTA INTL</t>
  </si>
  <si>
    <t>L</t>
  </si>
  <si>
    <t xml:space="preserve">AYS </t>
  </si>
  <si>
    <t>WAYCROSS-WARE COUNTY</t>
  </si>
  <si>
    <t>WAYCROSS</t>
  </si>
  <si>
    <t xml:space="preserve">AZE </t>
  </si>
  <si>
    <t>HAZLEHURST</t>
  </si>
  <si>
    <t xml:space="preserve">BGE </t>
  </si>
  <si>
    <t>DECATUR COUNTY INDUSTRIAL AIR PARK</t>
  </si>
  <si>
    <t>BAINBRIDGE</t>
  </si>
  <si>
    <t xml:space="preserve">BHC </t>
  </si>
  <si>
    <t>BAXLEY MUNI</t>
  </si>
  <si>
    <t>BAXLEY</t>
  </si>
  <si>
    <t xml:space="preserve">BIJ </t>
  </si>
  <si>
    <t>EARLY COUNTY</t>
  </si>
  <si>
    <t>BLAKELY</t>
  </si>
  <si>
    <t xml:space="preserve">BQK </t>
  </si>
  <si>
    <t>BRUNSWICK GOLDEN ISLES</t>
  </si>
  <si>
    <t>BRUNSWICK</t>
  </si>
  <si>
    <t xml:space="preserve">BXG </t>
  </si>
  <si>
    <t>BURKE COUNTY</t>
  </si>
  <si>
    <t>WAYNESBORO</t>
  </si>
  <si>
    <t xml:space="preserve">CCO </t>
  </si>
  <si>
    <t>NEWNAN COWETA COUNTY</t>
  </si>
  <si>
    <t xml:space="preserve">CKF </t>
  </si>
  <si>
    <t>CRISP COUNTY-CORDELE</t>
  </si>
  <si>
    <t>CORDELE</t>
  </si>
  <si>
    <t xml:space="preserve">CNI </t>
  </si>
  <si>
    <t>CHEROKEE COUNTY</t>
  </si>
  <si>
    <t>CANTON</t>
  </si>
  <si>
    <t xml:space="preserve">CSG </t>
  </si>
  <si>
    <t>COLUMBUS</t>
  </si>
  <si>
    <t xml:space="preserve">CTJ </t>
  </si>
  <si>
    <t>WEST GEORGIA RGNL - O V GRAY FIELD</t>
  </si>
  <si>
    <t>CARROLLTON</t>
  </si>
  <si>
    <t xml:space="preserve">CVC </t>
  </si>
  <si>
    <t>COVINGTON MUNI</t>
  </si>
  <si>
    <t xml:space="preserve">CWV </t>
  </si>
  <si>
    <t>CLAXTON-EVANS COUNTY</t>
  </si>
  <si>
    <t>CLAXTON</t>
  </si>
  <si>
    <t xml:space="preserve">CXU </t>
  </si>
  <si>
    <t>CAMILLA-MITCHELL COUNTY</t>
  </si>
  <si>
    <t>CAMILLA</t>
  </si>
  <si>
    <t xml:space="preserve">CZL </t>
  </si>
  <si>
    <t>TOM B. DAVID FLD</t>
  </si>
  <si>
    <t>CALHOUN</t>
  </si>
  <si>
    <t xml:space="preserve">D73 </t>
  </si>
  <si>
    <t>MONROE-WALTON COUNTY</t>
  </si>
  <si>
    <t>MONROE</t>
  </si>
  <si>
    <t xml:space="preserve">DBN </t>
  </si>
  <si>
    <t>W H 'BUD' BARRON</t>
  </si>
  <si>
    <t>DUBLIN</t>
  </si>
  <si>
    <t xml:space="preserve">DNL </t>
  </si>
  <si>
    <t>DANIEL FIELD</t>
  </si>
  <si>
    <t xml:space="preserve">DNN </t>
  </si>
  <si>
    <t>DALTON MUNI</t>
  </si>
  <si>
    <t>DALTON</t>
  </si>
  <si>
    <t xml:space="preserve">DQH </t>
  </si>
  <si>
    <t>DOUGLAS MUNI</t>
  </si>
  <si>
    <t>DOUGLAS</t>
  </si>
  <si>
    <t xml:space="preserve">DZJ </t>
  </si>
  <si>
    <t>BLAIRSVILLE</t>
  </si>
  <si>
    <t xml:space="preserve">EBA </t>
  </si>
  <si>
    <t>ELBERT COUNTY-PATZ FIELD</t>
  </si>
  <si>
    <t>ELBERTON</t>
  </si>
  <si>
    <t xml:space="preserve">EZM </t>
  </si>
  <si>
    <t>HEART OF GEORGIA RGNL</t>
  </si>
  <si>
    <t>EASTMAN</t>
  </si>
  <si>
    <t xml:space="preserve">FFC </t>
  </si>
  <si>
    <t>ATLANTA RGNL FALCON FIELD</t>
  </si>
  <si>
    <t xml:space="preserve">FTY </t>
  </si>
  <si>
    <t>FULTON COUNTY AIRPORT-BROWN FIELD</t>
  </si>
  <si>
    <t xml:space="preserve">FZG </t>
  </si>
  <si>
    <t>FITZGERALD MUNI</t>
  </si>
  <si>
    <t>FITZGERALD</t>
  </si>
  <si>
    <t xml:space="preserve">GVL </t>
  </si>
  <si>
    <t>LEE GILMER MEMORIAL</t>
  </si>
  <si>
    <t>GAINESVILLE</t>
  </si>
  <si>
    <t xml:space="preserve">HOE </t>
  </si>
  <si>
    <t>HOMERVILLE</t>
  </si>
  <si>
    <t xml:space="preserve">HQU </t>
  </si>
  <si>
    <t>THOMSON-MCDUFFIE COUNTY</t>
  </si>
  <si>
    <t>THOMSON</t>
  </si>
  <si>
    <t xml:space="preserve">IIY </t>
  </si>
  <si>
    <t>WASHINGTON-WILKES COUNTY</t>
  </si>
  <si>
    <t>WASHINGTON</t>
  </si>
  <si>
    <t xml:space="preserve">JES </t>
  </si>
  <si>
    <t>JESUP-WAYNE COUNTY</t>
  </si>
  <si>
    <t>JESUP</t>
  </si>
  <si>
    <t xml:space="preserve">JYL </t>
  </si>
  <si>
    <t>PLANTATION ARPK</t>
  </si>
  <si>
    <t>SYLVANIA</t>
  </si>
  <si>
    <t xml:space="preserve">JZP </t>
  </si>
  <si>
    <t>PICKENS COUNTY</t>
  </si>
  <si>
    <t>JASPER</t>
  </si>
  <si>
    <t xml:space="preserve">LGC </t>
  </si>
  <si>
    <t>LAGRANGE-CALLAWAY</t>
  </si>
  <si>
    <t>LAGRANGE</t>
  </si>
  <si>
    <t xml:space="preserve">LHW </t>
  </si>
  <si>
    <t>WRIGHT AAF (FORT STEWART)/MIDCOAST RGNL</t>
  </si>
  <si>
    <t>FORT STEWART(HINESVILLE)</t>
  </si>
  <si>
    <t xml:space="preserve">LZU </t>
  </si>
  <si>
    <t>GWINNETT COUNTY - BRISCOE FIELD</t>
  </si>
  <si>
    <t>LAWRENCEVILLE</t>
  </si>
  <si>
    <t xml:space="preserve">MAC </t>
  </si>
  <si>
    <t>MACON DOWNTOWN</t>
  </si>
  <si>
    <t>MACON</t>
  </si>
  <si>
    <t xml:space="preserve">MCN </t>
  </si>
  <si>
    <t>MIDDLE GEORGIA RGNL</t>
  </si>
  <si>
    <t xml:space="preserve">MGR </t>
  </si>
  <si>
    <t>MOULTRIE MUNI</t>
  </si>
  <si>
    <t>MOULTRIE</t>
  </si>
  <si>
    <t xml:space="preserve">MHP </t>
  </si>
  <si>
    <t>METTER MUNI</t>
  </si>
  <si>
    <t>METTER</t>
  </si>
  <si>
    <t xml:space="preserve">MLJ </t>
  </si>
  <si>
    <t>BALDWIN COUNTY</t>
  </si>
  <si>
    <t>MILLEDGEVILLE</t>
  </si>
  <si>
    <t xml:space="preserve">MQW </t>
  </si>
  <si>
    <t>TELFAIR-WHEELER</t>
  </si>
  <si>
    <t>MC RAE</t>
  </si>
  <si>
    <t xml:space="preserve">OKZ </t>
  </si>
  <si>
    <t>KAOLIN FIELD</t>
  </si>
  <si>
    <t>SANDERSVILLE</t>
  </si>
  <si>
    <t xml:space="preserve">OPN </t>
  </si>
  <si>
    <t>THOMASTON-UPSON COUNTY</t>
  </si>
  <si>
    <t>THOMASTON</t>
  </si>
  <si>
    <t xml:space="preserve">PDK </t>
  </si>
  <si>
    <t>DEKALB-PEACHTREE</t>
  </si>
  <si>
    <t xml:space="preserve">PIM </t>
  </si>
  <si>
    <t>HARRIS COUNTY</t>
  </si>
  <si>
    <t>PINE MOUNTAIN</t>
  </si>
  <si>
    <t xml:space="preserve">PXE </t>
  </si>
  <si>
    <t>PERRY-HOUSTON COUNTY</t>
  </si>
  <si>
    <t>PERRY</t>
  </si>
  <si>
    <t xml:space="preserve">RMG </t>
  </si>
  <si>
    <t>RICHARD B RUSSELL</t>
  </si>
  <si>
    <t>ROME</t>
  </si>
  <si>
    <t xml:space="preserve">RVJ </t>
  </si>
  <si>
    <t>SWINTON SMITH FLD AT REIDSVILLE MUNI</t>
  </si>
  <si>
    <t>REIDSVILLE</t>
  </si>
  <si>
    <t xml:space="preserve">RYY </t>
  </si>
  <si>
    <t>COBB COUNTY-MC COLLUM FIELD</t>
  </si>
  <si>
    <t xml:space="preserve">SAV </t>
  </si>
  <si>
    <t>SAVANNAH/HILTON HEAD INTL</t>
  </si>
  <si>
    <t>SAVANNAH</t>
  </si>
  <si>
    <t>S</t>
  </si>
  <si>
    <t xml:space="preserve">SBO </t>
  </si>
  <si>
    <t>EAST GEORGIA REGIONAL</t>
  </si>
  <si>
    <t>SWAINSBORO</t>
  </si>
  <si>
    <t xml:space="preserve">SSI </t>
  </si>
  <si>
    <t>MALCOLM MC KINNON</t>
  </si>
  <si>
    <t xml:space="preserve">SYV </t>
  </si>
  <si>
    <t>SYLVESTER</t>
  </si>
  <si>
    <t xml:space="preserve">TBR </t>
  </si>
  <si>
    <t>STATESBORO-BULLOCH COUNTY</t>
  </si>
  <si>
    <t>STATESBORO</t>
  </si>
  <si>
    <t xml:space="preserve">TMA </t>
  </si>
  <si>
    <t>HENRY TIFT MYERS</t>
  </si>
  <si>
    <t>TIFTON</t>
  </si>
  <si>
    <t xml:space="preserve">TOC </t>
  </si>
  <si>
    <t>TOCCOA RG LETOURNEAU FIELD</t>
  </si>
  <si>
    <t>TOCCOA</t>
  </si>
  <si>
    <t xml:space="preserve">TVI </t>
  </si>
  <si>
    <t>THOMASVILLE RGNL</t>
  </si>
  <si>
    <t>THOMASVILLE</t>
  </si>
  <si>
    <t xml:space="preserve">VDI </t>
  </si>
  <si>
    <t>VIDALIA RGNL</t>
  </si>
  <si>
    <t>VIDALIA</t>
  </si>
  <si>
    <t xml:space="preserve">VLD </t>
  </si>
  <si>
    <t>VALDOSTA RGNL</t>
  </si>
  <si>
    <t>VALDOSTA</t>
  </si>
  <si>
    <t xml:space="preserve">VPC </t>
  </si>
  <si>
    <t>CARTERSVILLE</t>
  </si>
  <si>
    <t xml:space="preserve">WDR </t>
  </si>
  <si>
    <t>BARROW COUNTY</t>
  </si>
  <si>
    <t>WINDER</t>
  </si>
  <si>
    <t>County</t>
  </si>
  <si>
    <t>Spalding</t>
  </si>
  <si>
    <t>Fayette</t>
  </si>
  <si>
    <t>Decatur</t>
  </si>
  <si>
    <t>coweta</t>
  </si>
  <si>
    <t>cherokee</t>
  </si>
  <si>
    <t>carroll</t>
  </si>
  <si>
    <t>newton</t>
  </si>
  <si>
    <t>walton</t>
  </si>
  <si>
    <t>fulton</t>
  </si>
  <si>
    <t>hall</t>
  </si>
  <si>
    <t>gwinnett</t>
  </si>
  <si>
    <t>dekalb</t>
  </si>
  <si>
    <t>cobb</t>
  </si>
  <si>
    <t>barrow</t>
  </si>
  <si>
    <t>bartow</t>
  </si>
  <si>
    <t>henry</t>
  </si>
  <si>
    <t>clayton</t>
  </si>
  <si>
    <t xml:space="preserve">PUJ </t>
  </si>
  <si>
    <t>PAULDING NORTHWEST ATLANTA</t>
  </si>
  <si>
    <t>PAULDING NO 2008 DATA</t>
  </si>
  <si>
    <t>SUM</t>
  </si>
  <si>
    <t>All GA</t>
  </si>
  <si>
    <t>FIPS</t>
  </si>
  <si>
    <t>State</t>
  </si>
  <si>
    <t>13121</t>
  </si>
  <si>
    <t>13135</t>
  </si>
  <si>
    <t>All GA - No Harts</t>
  </si>
  <si>
    <t>13015</t>
  </si>
  <si>
    <t>13057</t>
  </si>
  <si>
    <t>13063</t>
  </si>
  <si>
    <t>13067</t>
  </si>
  <si>
    <t>13077</t>
  </si>
  <si>
    <t>13089</t>
  </si>
  <si>
    <t>13113</t>
  </si>
  <si>
    <t>13151</t>
  </si>
  <si>
    <t>13217</t>
  </si>
  <si>
    <t>15 county GA Minus Harts</t>
  </si>
  <si>
    <t>15 county 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</si>
</sst>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color indexed="20"/>
      <name val="Times New Roman"/>
      <family val="2"/>
    </font>
    <font>
      <b/>
      <sz val="10"/>
      <color indexed="52"/>
      <name val="Times New Roman"/>
      <family val="2"/>
    </font>
    <font>
      <b/>
      <sz val="10"/>
      <color indexed="9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indexed="62"/>
      <name val="Times New Roman"/>
      <family val="2"/>
    </font>
    <font>
      <sz val="10"/>
      <color indexed="52"/>
      <name val="Times New Roman"/>
      <family val="2"/>
    </font>
    <font>
      <sz val="10"/>
      <color indexed="60"/>
      <name val="Times New Roman"/>
      <family val="2"/>
    </font>
    <font>
      <b/>
      <sz val="10"/>
      <color indexed="63"/>
      <name val="Times New Roman"/>
      <family val="2"/>
    </font>
    <font>
      <b/>
      <sz val="18"/>
      <color indexed="56"/>
      <name val="Cambria"/>
      <family val="2"/>
    </font>
    <font>
      <b/>
      <sz val="10"/>
      <color indexed="8"/>
      <name val="Times New Roman"/>
      <family val="2"/>
    </font>
    <font>
      <sz val="10"/>
      <color indexed="10"/>
      <name val="Times New Roman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2" borderId="0" applyNumberFormat="0" applyBorder="0" applyAlignment="0" applyProtection="0"/>
    <xf numFmtId="0" fontId="20" fillId="37" borderId="0" applyNumberFormat="0" applyBorder="0" applyAlignment="0" applyProtection="0"/>
    <xf numFmtId="0" fontId="20" fillId="40" borderId="0" applyNumberFormat="0" applyBorder="0" applyAlignment="0" applyProtection="0"/>
    <xf numFmtId="0" fontId="20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51" borderId="0" applyNumberFormat="0" applyBorder="0" applyAlignment="0" applyProtection="0"/>
    <xf numFmtId="0" fontId="22" fillId="35" borderId="0" applyNumberFormat="0" applyBorder="0" applyAlignment="0" applyProtection="0"/>
    <xf numFmtId="0" fontId="23" fillId="52" borderId="11" applyNumberFormat="0" applyAlignment="0" applyProtection="0"/>
    <xf numFmtId="0" fontId="24" fillId="53" borderId="12" applyNumberFormat="0" applyAlignment="0" applyProtection="0"/>
    <xf numFmtId="0" fontId="25" fillId="0" borderId="0" applyNumberFormat="0" applyFill="0" applyBorder="0" applyAlignment="0" applyProtection="0"/>
    <xf numFmtId="0" fontId="26" fillId="36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39" borderId="11" applyNumberFormat="0" applyAlignment="0" applyProtection="0"/>
    <xf numFmtId="0" fontId="31" fillId="0" borderId="16" applyNumberFormat="0" applyFill="0" applyAlignment="0" applyProtection="0"/>
    <xf numFmtId="0" fontId="32" fillId="54" borderId="0" applyNumberFormat="0" applyBorder="0" applyAlignment="0" applyProtection="0"/>
    <xf numFmtId="0" fontId="20" fillId="55" borderId="10" applyNumberFormat="0" applyFont="0" applyAlignment="0" applyProtection="0"/>
    <xf numFmtId="0" fontId="33" fillId="52" borderId="17" applyNumberFormat="0" applyAlignment="0" applyProtection="0"/>
    <xf numFmtId="0" fontId="34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6" fillId="0" borderId="0" applyNumberFormat="0" applyFill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0" borderId="0" xfId="0" applyFill="1"/>
    <xf numFmtId="3" fontId="0" fillId="0" borderId="0" xfId="0" applyNumberFormat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quotePrefix="1" applyNumberFormat="1"/>
  </cellXfs>
  <cellStyles count="84">
    <cellStyle name="20% - Accent1" xfId="19" builtinId="30" customBuiltin="1"/>
    <cellStyle name="20% - Accent1 2" xfId="43"/>
    <cellStyle name="20% - Accent2" xfId="23" builtinId="34" customBuiltin="1"/>
    <cellStyle name="20% - Accent2 2" xfId="44"/>
    <cellStyle name="20% - Accent3" xfId="27" builtinId="38" customBuiltin="1"/>
    <cellStyle name="20% - Accent3 2" xfId="45"/>
    <cellStyle name="20% - Accent4" xfId="31" builtinId="42" customBuiltin="1"/>
    <cellStyle name="20% - Accent4 2" xfId="46"/>
    <cellStyle name="20% - Accent5" xfId="35" builtinId="46" customBuiltin="1"/>
    <cellStyle name="20% - Accent5 2" xfId="47"/>
    <cellStyle name="20% - Accent6" xfId="39" builtinId="50" customBuiltin="1"/>
    <cellStyle name="20% - Accent6 2" xfId="48"/>
    <cellStyle name="40% - Accent1" xfId="20" builtinId="31" customBuiltin="1"/>
    <cellStyle name="40% - Accent1 2" xfId="49"/>
    <cellStyle name="40% - Accent2" xfId="24" builtinId="35" customBuiltin="1"/>
    <cellStyle name="40% - Accent2 2" xfId="50"/>
    <cellStyle name="40% - Accent3" xfId="28" builtinId="39" customBuiltin="1"/>
    <cellStyle name="40% - Accent3 2" xfId="51"/>
    <cellStyle name="40% - Accent4" xfId="32" builtinId="43" customBuiltin="1"/>
    <cellStyle name="40% - Accent4 2" xfId="52"/>
    <cellStyle name="40% - Accent5" xfId="36" builtinId="47" customBuiltin="1"/>
    <cellStyle name="40% - Accent5 2" xfId="53"/>
    <cellStyle name="40% - Accent6" xfId="40" builtinId="51" customBuiltin="1"/>
    <cellStyle name="40% - Accent6 2" xfId="54"/>
    <cellStyle name="60% - Accent1" xfId="21" builtinId="32" customBuiltin="1"/>
    <cellStyle name="60% - Accent1 2" xfId="55"/>
    <cellStyle name="60% - Accent2" xfId="25" builtinId="36" customBuiltin="1"/>
    <cellStyle name="60% - Accent2 2" xfId="56"/>
    <cellStyle name="60% - Accent3" xfId="29" builtinId="40" customBuiltin="1"/>
    <cellStyle name="60% - Accent3 2" xfId="57"/>
    <cellStyle name="60% - Accent4" xfId="33" builtinId="44" customBuiltin="1"/>
    <cellStyle name="60% - Accent4 2" xfId="58"/>
    <cellStyle name="60% - Accent5" xfId="37" builtinId="48" customBuiltin="1"/>
    <cellStyle name="60% - Accent5 2" xfId="59"/>
    <cellStyle name="60% - Accent6" xfId="41" builtinId="52" customBuiltin="1"/>
    <cellStyle name="60% - Accent6 2" xfId="60"/>
    <cellStyle name="Accent1" xfId="18" builtinId="29" customBuiltin="1"/>
    <cellStyle name="Accent1 2" xfId="61"/>
    <cellStyle name="Accent2" xfId="22" builtinId="33" customBuiltin="1"/>
    <cellStyle name="Accent2 2" xfId="62"/>
    <cellStyle name="Accent3" xfId="26" builtinId="37" customBuiltin="1"/>
    <cellStyle name="Accent3 2" xfId="63"/>
    <cellStyle name="Accent4" xfId="30" builtinId="41" customBuiltin="1"/>
    <cellStyle name="Accent4 2" xfId="64"/>
    <cellStyle name="Accent5" xfId="34" builtinId="45" customBuiltin="1"/>
    <cellStyle name="Accent5 2" xfId="65"/>
    <cellStyle name="Accent6" xfId="38" builtinId="49" customBuiltin="1"/>
    <cellStyle name="Accent6 2" xfId="66"/>
    <cellStyle name="Bad" xfId="7" builtinId="27" customBuiltin="1"/>
    <cellStyle name="Bad 2" xfId="67"/>
    <cellStyle name="Calculation" xfId="11" builtinId="22" customBuiltin="1"/>
    <cellStyle name="Calculation 2" xfId="68"/>
    <cellStyle name="Check Cell" xfId="13" builtinId="23" customBuiltin="1"/>
    <cellStyle name="Check Cell 2" xfId="69"/>
    <cellStyle name="Explanatory Text" xfId="16" builtinId="53" customBuiltin="1"/>
    <cellStyle name="Explanatory Text 2" xfId="70"/>
    <cellStyle name="Good" xfId="6" builtinId="26" customBuiltin="1"/>
    <cellStyle name="Good 2" xfId="71"/>
    <cellStyle name="Heading 1" xfId="2" builtinId="16" customBuiltin="1"/>
    <cellStyle name="Heading 1 2" xfId="72"/>
    <cellStyle name="Heading 2" xfId="3" builtinId="17" customBuiltin="1"/>
    <cellStyle name="Heading 2 2" xfId="73"/>
    <cellStyle name="Heading 3" xfId="4" builtinId="18" customBuiltin="1"/>
    <cellStyle name="Heading 3 2" xfId="74"/>
    <cellStyle name="Heading 4" xfId="5" builtinId="19" customBuiltin="1"/>
    <cellStyle name="Heading 4 2" xfId="75"/>
    <cellStyle name="Input" xfId="9" builtinId="20" customBuiltin="1"/>
    <cellStyle name="Input 2" xfId="76"/>
    <cellStyle name="Linked Cell" xfId="12" builtinId="24" customBuiltin="1"/>
    <cellStyle name="Linked Cell 2" xfId="77"/>
    <cellStyle name="Neutral" xfId="8" builtinId="28" customBuiltin="1"/>
    <cellStyle name="Neutral 2" xfId="78"/>
    <cellStyle name="Normal" xfId="0" builtinId="0"/>
    <cellStyle name="Normal 2" xfId="42"/>
    <cellStyle name="Note" xfId="15" builtinId="10" customBuiltin="1"/>
    <cellStyle name="Note 2" xfId="79"/>
    <cellStyle name="Output" xfId="10" builtinId="21" customBuiltin="1"/>
    <cellStyle name="Output 2" xfId="80"/>
    <cellStyle name="Title" xfId="1" builtinId="15" customBuiltin="1"/>
    <cellStyle name="Title 2" xfId="81"/>
    <cellStyle name="Total" xfId="17" builtinId="25" customBuiltin="1"/>
    <cellStyle name="Total 2" xfId="82"/>
    <cellStyle name="Warning Text" xfId="14" builtinId="11" customBuiltin="1"/>
    <cellStyle name="Warning Text 2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2"/>
  <sheetViews>
    <sheetView topLeftCell="A100" workbookViewId="0">
      <selection activeCell="E1" sqref="E1:E1048576"/>
    </sheetView>
  </sheetViews>
  <sheetFormatPr defaultRowHeight="15" x14ac:dyDescent="0.25"/>
  <cols>
    <col min="3" max="3" width="30.7109375" customWidth="1"/>
    <col min="4" max="4" width="26.140625" bestFit="1" customWidth="1"/>
    <col min="5" max="5" width="26.14062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303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5" s="1" customFormat="1" x14ac:dyDescent="0.25">
      <c r="A2" s="1" t="s">
        <v>24</v>
      </c>
      <c r="B2" s="1" t="s">
        <v>25</v>
      </c>
      <c r="C2" s="1" t="s">
        <v>26</v>
      </c>
      <c r="D2" s="1" t="s">
        <v>26</v>
      </c>
      <c r="F2" s="1" t="s">
        <v>27</v>
      </c>
      <c r="G2" s="1">
        <v>6</v>
      </c>
      <c r="H2" s="1">
        <v>1</v>
      </c>
      <c r="I2" s="1" t="s">
        <v>28</v>
      </c>
      <c r="J2" s="1">
        <v>2008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2800</v>
      </c>
      <c r="R2" s="1">
        <v>0</v>
      </c>
      <c r="S2" s="1">
        <v>2800</v>
      </c>
      <c r="T2" s="1">
        <v>0</v>
      </c>
      <c r="U2" s="1">
        <v>0</v>
      </c>
      <c r="V2" s="1">
        <v>0</v>
      </c>
      <c r="W2" s="1">
        <v>2800</v>
      </c>
      <c r="X2" s="1">
        <v>0</v>
      </c>
      <c r="Y2" s="1">
        <v>1</v>
      </c>
    </row>
    <row r="3" spans="1:25" s="1" customFormat="1" x14ac:dyDescent="0.25">
      <c r="A3" s="1" t="s">
        <v>29</v>
      </c>
      <c r="B3" s="1" t="s">
        <v>25</v>
      </c>
      <c r="C3" s="1" t="s">
        <v>30</v>
      </c>
      <c r="D3" s="1" t="s">
        <v>31</v>
      </c>
      <c r="F3" s="1" t="s">
        <v>27</v>
      </c>
      <c r="G3" s="1">
        <v>6</v>
      </c>
      <c r="H3" s="1">
        <v>1</v>
      </c>
      <c r="I3" s="1" t="s">
        <v>28</v>
      </c>
      <c r="J3" s="1">
        <v>2008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4000</v>
      </c>
      <c r="R3" s="1">
        <v>0</v>
      </c>
      <c r="S3" s="1">
        <v>4000</v>
      </c>
      <c r="T3" s="1">
        <v>4000</v>
      </c>
      <c r="U3" s="1">
        <v>0</v>
      </c>
      <c r="V3" s="1">
        <v>4000</v>
      </c>
      <c r="W3" s="1">
        <v>8000</v>
      </c>
      <c r="X3" s="1">
        <v>0</v>
      </c>
      <c r="Y3" s="1">
        <v>19</v>
      </c>
    </row>
    <row r="4" spans="1:25" s="1" customFormat="1" x14ac:dyDescent="0.25">
      <c r="A4" s="1" t="s">
        <v>32</v>
      </c>
      <c r="B4" s="1" t="s">
        <v>25</v>
      </c>
      <c r="C4" s="1" t="s">
        <v>33</v>
      </c>
      <c r="D4" s="1" t="s">
        <v>34</v>
      </c>
      <c r="F4" s="1" t="s">
        <v>27</v>
      </c>
      <c r="G4" s="1">
        <v>6</v>
      </c>
      <c r="H4" s="1">
        <v>1</v>
      </c>
      <c r="I4" s="1" t="s">
        <v>28</v>
      </c>
      <c r="J4" s="1">
        <v>2008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3400</v>
      </c>
      <c r="R4" s="1">
        <v>50</v>
      </c>
      <c r="S4" s="1">
        <v>3450</v>
      </c>
      <c r="T4" s="1">
        <v>3500</v>
      </c>
      <c r="U4" s="1">
        <v>0</v>
      </c>
      <c r="V4" s="1">
        <v>3500</v>
      </c>
      <c r="W4" s="1">
        <v>6950</v>
      </c>
      <c r="X4" s="1">
        <v>0</v>
      </c>
      <c r="Y4" s="1">
        <v>66</v>
      </c>
    </row>
    <row r="5" spans="1:25" s="1" customFormat="1" x14ac:dyDescent="0.25">
      <c r="A5" s="1" t="s">
        <v>35</v>
      </c>
      <c r="B5" s="1" t="s">
        <v>25</v>
      </c>
      <c r="C5" s="1" t="s">
        <v>36</v>
      </c>
      <c r="D5" s="1" t="s">
        <v>37</v>
      </c>
      <c r="F5" s="1" t="s">
        <v>27</v>
      </c>
      <c r="G5" s="1">
        <v>6</v>
      </c>
      <c r="H5" s="1">
        <v>1</v>
      </c>
      <c r="I5" s="1" t="s">
        <v>28</v>
      </c>
      <c r="J5" s="1">
        <v>2008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3000</v>
      </c>
      <c r="R5" s="1">
        <v>3000</v>
      </c>
      <c r="S5" s="1">
        <v>6000</v>
      </c>
      <c r="T5" s="1">
        <v>4000</v>
      </c>
      <c r="U5" s="1">
        <v>0</v>
      </c>
      <c r="V5" s="1">
        <v>4000</v>
      </c>
      <c r="W5" s="1">
        <v>10000</v>
      </c>
      <c r="X5" s="1">
        <v>0</v>
      </c>
      <c r="Y5" s="1">
        <v>12</v>
      </c>
    </row>
    <row r="6" spans="1:25" s="1" customFormat="1" x14ac:dyDescent="0.25">
      <c r="A6" s="1" t="s">
        <v>38</v>
      </c>
      <c r="B6" s="1" t="s">
        <v>25</v>
      </c>
      <c r="C6" s="1" t="s">
        <v>39</v>
      </c>
      <c r="D6" s="1" t="s">
        <v>40</v>
      </c>
      <c r="F6" s="1" t="s">
        <v>27</v>
      </c>
      <c r="G6" s="1">
        <v>6</v>
      </c>
      <c r="H6" s="1">
        <v>1</v>
      </c>
      <c r="I6" s="1" t="s">
        <v>28</v>
      </c>
      <c r="J6" s="1">
        <v>2008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3000</v>
      </c>
      <c r="R6" s="1">
        <v>0</v>
      </c>
      <c r="S6" s="1">
        <v>3000</v>
      </c>
      <c r="T6" s="1">
        <v>3000</v>
      </c>
      <c r="U6" s="1">
        <v>0</v>
      </c>
      <c r="V6" s="1">
        <v>3000</v>
      </c>
      <c r="W6" s="1">
        <v>6000</v>
      </c>
      <c r="X6" s="1">
        <v>0</v>
      </c>
      <c r="Y6" s="1">
        <v>27</v>
      </c>
    </row>
    <row r="7" spans="1:25" s="1" customFormat="1" x14ac:dyDescent="0.25">
      <c r="A7" s="1" t="s">
        <v>41</v>
      </c>
      <c r="B7" s="1" t="s">
        <v>25</v>
      </c>
      <c r="C7" s="1" t="s">
        <v>42</v>
      </c>
      <c r="D7" s="1" t="s">
        <v>43</v>
      </c>
      <c r="F7" s="1" t="s">
        <v>27</v>
      </c>
      <c r="G7" s="1">
        <v>6</v>
      </c>
      <c r="H7" s="1">
        <v>1</v>
      </c>
      <c r="I7" s="1" t="s">
        <v>28</v>
      </c>
      <c r="J7" s="1">
        <v>2008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3500</v>
      </c>
      <c r="R7" s="1">
        <v>50</v>
      </c>
      <c r="S7" s="1">
        <v>3550</v>
      </c>
      <c r="T7" s="1">
        <v>6000</v>
      </c>
      <c r="U7" s="1">
        <v>0</v>
      </c>
      <c r="V7" s="1">
        <v>6000</v>
      </c>
      <c r="W7" s="1">
        <v>9550</v>
      </c>
      <c r="X7" s="1">
        <v>0</v>
      </c>
      <c r="Y7" s="1">
        <v>52</v>
      </c>
    </row>
    <row r="8" spans="1:25" s="1" customFormat="1" x14ac:dyDescent="0.25">
      <c r="A8" s="1" t="s">
        <v>44</v>
      </c>
      <c r="B8" s="1" t="s">
        <v>25</v>
      </c>
      <c r="C8" s="1" t="s">
        <v>45</v>
      </c>
      <c r="D8" s="1" t="s">
        <v>46</v>
      </c>
      <c r="F8" s="1" t="s">
        <v>27</v>
      </c>
      <c r="G8" s="1">
        <v>6</v>
      </c>
      <c r="H8" s="1">
        <v>1</v>
      </c>
      <c r="I8" s="1" t="s">
        <v>28</v>
      </c>
      <c r="J8" s="1">
        <v>2008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1000</v>
      </c>
      <c r="R8" s="1">
        <v>0</v>
      </c>
      <c r="S8" s="1">
        <v>1000</v>
      </c>
      <c r="T8" s="1">
        <v>1000</v>
      </c>
      <c r="U8" s="1">
        <v>0</v>
      </c>
      <c r="V8" s="1">
        <v>1000</v>
      </c>
      <c r="W8" s="1">
        <v>2000</v>
      </c>
      <c r="X8" s="1">
        <v>0</v>
      </c>
      <c r="Y8" s="1">
        <v>1</v>
      </c>
    </row>
    <row r="9" spans="1:25" s="1" customFormat="1" x14ac:dyDescent="0.25">
      <c r="A9" s="1" t="s">
        <v>47</v>
      </c>
      <c r="B9" s="1" t="s">
        <v>25</v>
      </c>
      <c r="C9" s="1" t="s">
        <v>48</v>
      </c>
      <c r="D9" s="1" t="s">
        <v>49</v>
      </c>
      <c r="F9" s="1" t="s">
        <v>27</v>
      </c>
      <c r="G9" s="1">
        <v>6</v>
      </c>
      <c r="H9" s="1">
        <v>1</v>
      </c>
      <c r="I9" s="1" t="s">
        <v>28</v>
      </c>
      <c r="J9" s="1">
        <v>2008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2000</v>
      </c>
      <c r="R9" s="1">
        <v>0</v>
      </c>
      <c r="S9" s="1">
        <v>2000</v>
      </c>
      <c r="T9" s="1">
        <v>6000</v>
      </c>
      <c r="U9" s="1">
        <v>0</v>
      </c>
      <c r="V9" s="1">
        <v>6000</v>
      </c>
      <c r="W9" s="1">
        <v>8000</v>
      </c>
      <c r="X9" s="1">
        <v>0</v>
      </c>
      <c r="Y9" s="1">
        <v>15</v>
      </c>
    </row>
    <row r="10" spans="1:25" s="1" customFormat="1" x14ac:dyDescent="0.25">
      <c r="A10" s="1" t="s">
        <v>50</v>
      </c>
      <c r="B10" s="1" t="s">
        <v>25</v>
      </c>
      <c r="C10" s="1" t="s">
        <v>51</v>
      </c>
      <c r="D10" s="1" t="s">
        <v>51</v>
      </c>
      <c r="F10" s="1" t="s">
        <v>27</v>
      </c>
      <c r="G10" s="1">
        <v>6</v>
      </c>
      <c r="H10" s="1">
        <v>1</v>
      </c>
      <c r="I10" s="1" t="s">
        <v>28</v>
      </c>
      <c r="J10" s="1">
        <v>2008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1500</v>
      </c>
      <c r="R10" s="1">
        <v>0</v>
      </c>
      <c r="S10" s="1">
        <v>1500</v>
      </c>
      <c r="T10" s="1">
        <v>1000</v>
      </c>
      <c r="U10" s="1">
        <v>0</v>
      </c>
      <c r="V10" s="1">
        <v>1000</v>
      </c>
      <c r="W10" s="1">
        <v>2500</v>
      </c>
      <c r="X10" s="1">
        <v>0</v>
      </c>
      <c r="Y10" s="1">
        <v>0</v>
      </c>
    </row>
    <row r="11" spans="1:25" s="1" customFormat="1" x14ac:dyDescent="0.25">
      <c r="A11" s="1" t="s">
        <v>52</v>
      </c>
      <c r="B11" s="1" t="s">
        <v>25</v>
      </c>
      <c r="C11" s="1" t="s">
        <v>53</v>
      </c>
      <c r="D11" s="1" t="s">
        <v>54</v>
      </c>
      <c r="F11" s="1" t="s">
        <v>27</v>
      </c>
      <c r="G11" s="1">
        <v>6</v>
      </c>
      <c r="H11" s="1">
        <v>1</v>
      </c>
      <c r="I11" s="1" t="s">
        <v>28</v>
      </c>
      <c r="J11" s="1">
        <v>2008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4725</v>
      </c>
      <c r="R11" s="1">
        <v>500</v>
      </c>
      <c r="S11" s="1">
        <v>5225</v>
      </c>
      <c r="T11" s="1">
        <v>4725</v>
      </c>
      <c r="U11" s="1">
        <v>0</v>
      </c>
      <c r="V11" s="1">
        <v>4725</v>
      </c>
      <c r="W11" s="1">
        <v>9950</v>
      </c>
      <c r="X11" s="1">
        <v>0</v>
      </c>
      <c r="Y11" s="1">
        <v>18</v>
      </c>
    </row>
    <row r="12" spans="1:25" s="1" customFormat="1" x14ac:dyDescent="0.25">
      <c r="A12" s="1" t="s">
        <v>55</v>
      </c>
      <c r="B12" s="1" t="s">
        <v>25</v>
      </c>
      <c r="C12" s="1" t="s">
        <v>56</v>
      </c>
      <c r="D12" s="1" t="s">
        <v>56</v>
      </c>
      <c r="F12" s="1" t="s">
        <v>27</v>
      </c>
      <c r="G12" s="1">
        <v>6</v>
      </c>
      <c r="H12" s="1">
        <v>1</v>
      </c>
      <c r="I12" s="1" t="s">
        <v>28</v>
      </c>
      <c r="J12" s="1">
        <v>2008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2000</v>
      </c>
      <c r="R12" s="1">
        <v>0</v>
      </c>
      <c r="S12" s="1">
        <v>2000</v>
      </c>
      <c r="T12" s="1">
        <v>7500</v>
      </c>
      <c r="U12" s="1">
        <v>0</v>
      </c>
      <c r="V12" s="1">
        <v>7500</v>
      </c>
      <c r="W12" s="1">
        <v>9500</v>
      </c>
      <c r="X12" s="1">
        <v>0</v>
      </c>
      <c r="Y12" s="1">
        <v>16</v>
      </c>
    </row>
    <row r="13" spans="1:25" s="1" customFormat="1" x14ac:dyDescent="0.25">
      <c r="A13" s="1" t="s">
        <v>57</v>
      </c>
      <c r="B13" s="1" t="s">
        <v>25</v>
      </c>
      <c r="C13" s="1" t="s">
        <v>58</v>
      </c>
      <c r="D13" s="1" t="s">
        <v>59</v>
      </c>
      <c r="F13" s="1" t="s">
        <v>27</v>
      </c>
      <c r="G13" s="1">
        <v>6</v>
      </c>
      <c r="H13" s="1">
        <v>1</v>
      </c>
      <c r="I13" s="1" t="s">
        <v>28</v>
      </c>
      <c r="J13" s="1">
        <v>2008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1000</v>
      </c>
      <c r="R13" s="1">
        <v>0</v>
      </c>
      <c r="S13" s="1">
        <v>1000</v>
      </c>
      <c r="T13" s="1">
        <v>1500</v>
      </c>
      <c r="U13" s="1">
        <v>0</v>
      </c>
      <c r="V13" s="1">
        <v>1500</v>
      </c>
      <c r="W13" s="1">
        <v>2500</v>
      </c>
      <c r="X13" s="1">
        <v>0</v>
      </c>
      <c r="Y13" s="1">
        <v>4</v>
      </c>
    </row>
    <row r="14" spans="1:25" s="1" customFormat="1" x14ac:dyDescent="0.25">
      <c r="A14" s="1" t="s">
        <v>60</v>
      </c>
      <c r="B14" s="1" t="s">
        <v>25</v>
      </c>
      <c r="C14" s="1" t="s">
        <v>61</v>
      </c>
      <c r="D14" s="1" t="s">
        <v>62</v>
      </c>
      <c r="F14" s="1" t="s">
        <v>27</v>
      </c>
      <c r="G14" s="1">
        <v>6</v>
      </c>
      <c r="H14" s="1">
        <v>1</v>
      </c>
      <c r="I14" s="1" t="s">
        <v>28</v>
      </c>
      <c r="J14" s="1">
        <v>2008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6000</v>
      </c>
      <c r="R14" s="1">
        <v>250</v>
      </c>
      <c r="S14" s="1">
        <v>6250</v>
      </c>
      <c r="T14" s="1">
        <v>7000</v>
      </c>
      <c r="U14" s="1">
        <v>0</v>
      </c>
      <c r="V14" s="1">
        <v>7000</v>
      </c>
      <c r="W14" s="1">
        <v>13250</v>
      </c>
      <c r="X14" s="1">
        <v>0</v>
      </c>
      <c r="Y14" s="1">
        <v>78</v>
      </c>
    </row>
    <row r="15" spans="1:25" x14ac:dyDescent="0.25">
      <c r="A15" t="s">
        <v>63</v>
      </c>
      <c r="B15" t="s">
        <v>25</v>
      </c>
      <c r="C15" t="s">
        <v>64</v>
      </c>
      <c r="D15" t="s">
        <v>65</v>
      </c>
      <c r="E15" t="s">
        <v>319</v>
      </c>
      <c r="F15" t="s">
        <v>27</v>
      </c>
      <c r="G15">
        <v>6</v>
      </c>
      <c r="H15">
        <v>1</v>
      </c>
      <c r="I15" t="s">
        <v>28</v>
      </c>
      <c r="J15">
        <v>2008</v>
      </c>
      <c r="K15">
        <v>0</v>
      </c>
      <c r="L15">
        <v>0</v>
      </c>
      <c r="M15">
        <v>0</v>
      </c>
      <c r="N15">
        <v>0</v>
      </c>
      <c r="O15">
        <v>0</v>
      </c>
      <c r="P15">
        <v>1800</v>
      </c>
      <c r="Q15">
        <v>20000</v>
      </c>
      <c r="R15">
        <v>0</v>
      </c>
      <c r="S15">
        <v>21800</v>
      </c>
      <c r="T15">
        <v>20000</v>
      </c>
      <c r="U15">
        <v>0</v>
      </c>
      <c r="V15">
        <v>20000</v>
      </c>
      <c r="W15">
        <v>41800</v>
      </c>
      <c r="X15">
        <v>0</v>
      </c>
      <c r="Y15">
        <v>112</v>
      </c>
    </row>
    <row r="16" spans="1:25" s="1" customFormat="1" x14ac:dyDescent="0.25">
      <c r="A16" s="1" t="s">
        <v>66</v>
      </c>
      <c r="B16" s="1" t="s">
        <v>25</v>
      </c>
      <c r="C16" s="1" t="s">
        <v>67</v>
      </c>
      <c r="D16" s="1" t="s">
        <v>68</v>
      </c>
      <c r="F16" s="1" t="s">
        <v>27</v>
      </c>
      <c r="G16" s="1">
        <v>6</v>
      </c>
      <c r="H16" s="1">
        <v>1</v>
      </c>
      <c r="I16" s="1" t="s">
        <v>28</v>
      </c>
      <c r="J16" s="1">
        <v>2008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500</v>
      </c>
      <c r="R16" s="1">
        <v>0</v>
      </c>
      <c r="S16" s="1">
        <v>500</v>
      </c>
      <c r="T16" s="1">
        <v>500</v>
      </c>
      <c r="U16" s="1">
        <v>0</v>
      </c>
      <c r="V16" s="1">
        <v>500</v>
      </c>
      <c r="W16" s="1">
        <v>1000</v>
      </c>
      <c r="X16" s="1">
        <v>0</v>
      </c>
      <c r="Y16" s="1">
        <v>0</v>
      </c>
    </row>
    <row r="17" spans="1:25" s="1" customFormat="1" x14ac:dyDescent="0.25">
      <c r="A17" s="1" t="s">
        <v>69</v>
      </c>
      <c r="B17" s="1" t="s">
        <v>25</v>
      </c>
      <c r="C17" s="1" t="s">
        <v>70</v>
      </c>
      <c r="D17" s="1" t="s">
        <v>71</v>
      </c>
      <c r="F17" s="1" t="s">
        <v>27</v>
      </c>
      <c r="G17" s="1">
        <v>6</v>
      </c>
      <c r="H17" s="1">
        <v>1</v>
      </c>
      <c r="I17" s="1" t="s">
        <v>28</v>
      </c>
      <c r="J17" s="1">
        <v>2008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1500</v>
      </c>
      <c r="R17" s="1">
        <v>0</v>
      </c>
      <c r="S17" s="1">
        <v>1500</v>
      </c>
      <c r="T17" s="1">
        <v>3500</v>
      </c>
      <c r="U17" s="1">
        <v>0</v>
      </c>
      <c r="V17" s="1">
        <v>3500</v>
      </c>
      <c r="W17" s="1">
        <v>5000</v>
      </c>
      <c r="X17" s="1">
        <v>0</v>
      </c>
      <c r="Y17" s="1">
        <v>13</v>
      </c>
    </row>
    <row r="18" spans="1:25" s="1" customFormat="1" x14ac:dyDescent="0.25">
      <c r="A18" s="1" t="s">
        <v>72</v>
      </c>
      <c r="B18" s="1" t="s">
        <v>25</v>
      </c>
      <c r="C18" s="1" t="s">
        <v>73</v>
      </c>
      <c r="D18" s="1" t="s">
        <v>74</v>
      </c>
      <c r="F18" s="1" t="s">
        <v>27</v>
      </c>
      <c r="G18" s="1">
        <v>6</v>
      </c>
      <c r="H18" s="1">
        <v>1</v>
      </c>
      <c r="I18" s="1" t="s">
        <v>28</v>
      </c>
      <c r="J18" s="1">
        <v>2008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2000</v>
      </c>
      <c r="R18" s="1">
        <v>0</v>
      </c>
      <c r="S18" s="1">
        <v>2000</v>
      </c>
      <c r="T18" s="1">
        <v>9000</v>
      </c>
      <c r="U18" s="1">
        <v>0</v>
      </c>
      <c r="V18" s="1">
        <v>9000</v>
      </c>
      <c r="W18" s="1">
        <v>11000</v>
      </c>
      <c r="X18" s="1">
        <v>0</v>
      </c>
      <c r="Y18" s="1">
        <v>23</v>
      </c>
    </row>
    <row r="19" spans="1:25" s="1" customFormat="1" x14ac:dyDescent="0.25">
      <c r="A19" s="1" t="s">
        <v>75</v>
      </c>
      <c r="B19" s="1" t="s">
        <v>25</v>
      </c>
      <c r="C19" s="1" t="s">
        <v>76</v>
      </c>
      <c r="D19" s="1" t="s">
        <v>76</v>
      </c>
      <c r="F19" s="1" t="s">
        <v>27</v>
      </c>
      <c r="G19" s="1">
        <v>6</v>
      </c>
      <c r="H19" s="1">
        <v>1</v>
      </c>
      <c r="I19" s="1" t="s">
        <v>28</v>
      </c>
      <c r="J19" s="1">
        <v>2008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8000</v>
      </c>
      <c r="R19" s="1">
        <v>200</v>
      </c>
      <c r="S19" s="1">
        <v>8200</v>
      </c>
      <c r="T19" s="1">
        <v>5000</v>
      </c>
      <c r="U19" s="1">
        <v>0</v>
      </c>
      <c r="V19" s="1">
        <v>5000</v>
      </c>
      <c r="W19" s="1">
        <v>13200</v>
      </c>
      <c r="X19" s="1">
        <v>0</v>
      </c>
      <c r="Y19" s="1">
        <v>34</v>
      </c>
    </row>
    <row r="20" spans="1:25" s="1" customFormat="1" x14ac:dyDescent="0.25">
      <c r="A20" s="1" t="s">
        <v>77</v>
      </c>
      <c r="B20" s="1" t="s">
        <v>25</v>
      </c>
      <c r="C20" s="1" t="s">
        <v>78</v>
      </c>
      <c r="D20" s="1" t="s">
        <v>79</v>
      </c>
      <c r="F20" s="1" t="s">
        <v>27</v>
      </c>
      <c r="G20" s="1">
        <v>6</v>
      </c>
      <c r="H20" s="1">
        <v>1</v>
      </c>
      <c r="I20" s="1" t="s">
        <v>28</v>
      </c>
      <c r="J20" s="1">
        <v>2008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300</v>
      </c>
      <c r="Q20" s="1">
        <v>2500</v>
      </c>
      <c r="R20" s="1">
        <v>0</v>
      </c>
      <c r="S20" s="1">
        <v>2800</v>
      </c>
      <c r="T20" s="1">
        <v>1500</v>
      </c>
      <c r="U20" s="1">
        <v>0</v>
      </c>
      <c r="V20" s="1">
        <v>1500</v>
      </c>
      <c r="W20" s="1">
        <v>4300</v>
      </c>
      <c r="X20" s="1">
        <v>0</v>
      </c>
      <c r="Y20" s="1">
        <v>13</v>
      </c>
    </row>
    <row r="21" spans="1:25" s="1" customFormat="1" x14ac:dyDescent="0.25">
      <c r="A21" s="1" t="s">
        <v>80</v>
      </c>
      <c r="B21" s="1" t="s">
        <v>25</v>
      </c>
      <c r="C21" s="1" t="s">
        <v>81</v>
      </c>
      <c r="D21" s="1" t="s">
        <v>82</v>
      </c>
      <c r="F21" s="1" t="s">
        <v>27</v>
      </c>
      <c r="G21" s="1">
        <v>6</v>
      </c>
      <c r="H21" s="1">
        <v>1</v>
      </c>
      <c r="I21" s="1" t="s">
        <v>28</v>
      </c>
      <c r="J21" s="1">
        <v>2008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1500</v>
      </c>
      <c r="R21" s="1">
        <v>0</v>
      </c>
      <c r="S21" s="1">
        <v>1500</v>
      </c>
      <c r="T21" s="1">
        <v>3500</v>
      </c>
      <c r="U21" s="1">
        <v>0</v>
      </c>
      <c r="V21" s="1">
        <v>3500</v>
      </c>
      <c r="W21" s="1">
        <v>5000</v>
      </c>
      <c r="X21" s="1">
        <v>0</v>
      </c>
      <c r="Y21" s="1">
        <v>8</v>
      </c>
    </row>
    <row r="22" spans="1:25" s="1" customFormat="1" x14ac:dyDescent="0.25">
      <c r="A22" s="1" t="s">
        <v>83</v>
      </c>
      <c r="B22" s="1" t="s">
        <v>25</v>
      </c>
      <c r="C22" s="1" t="s">
        <v>84</v>
      </c>
      <c r="D22" s="1" t="s">
        <v>85</v>
      </c>
      <c r="F22" s="1" t="s">
        <v>27</v>
      </c>
      <c r="G22" s="1">
        <v>6</v>
      </c>
      <c r="H22" s="1">
        <v>1</v>
      </c>
      <c r="I22" s="1" t="s">
        <v>28</v>
      </c>
      <c r="J22" s="1">
        <v>2008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1500</v>
      </c>
      <c r="R22" s="1">
        <v>0</v>
      </c>
      <c r="S22" s="1">
        <v>1500</v>
      </c>
      <c r="T22" s="1">
        <v>1500</v>
      </c>
      <c r="U22" s="1">
        <v>0</v>
      </c>
      <c r="V22" s="1">
        <v>1500</v>
      </c>
      <c r="W22" s="1">
        <v>3000</v>
      </c>
      <c r="X22" s="1">
        <v>0</v>
      </c>
      <c r="Y22" s="1">
        <v>2</v>
      </c>
    </row>
    <row r="23" spans="1:25" s="1" customFormat="1" x14ac:dyDescent="0.25">
      <c r="A23" s="1" t="s">
        <v>86</v>
      </c>
      <c r="B23" s="1" t="s">
        <v>25</v>
      </c>
      <c r="C23" s="1" t="s">
        <v>87</v>
      </c>
      <c r="D23" s="1" t="s">
        <v>88</v>
      </c>
      <c r="F23" s="1" t="s">
        <v>27</v>
      </c>
      <c r="G23" s="1">
        <v>6</v>
      </c>
      <c r="H23" s="1">
        <v>1</v>
      </c>
      <c r="I23" s="1" t="s">
        <v>28</v>
      </c>
      <c r="J23" s="1">
        <v>2008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800</v>
      </c>
      <c r="R23" s="1">
        <v>0</v>
      </c>
      <c r="S23" s="1">
        <v>800</v>
      </c>
      <c r="T23" s="1">
        <v>1200</v>
      </c>
      <c r="U23" s="1">
        <v>0</v>
      </c>
      <c r="V23" s="1">
        <v>1200</v>
      </c>
      <c r="W23" s="1">
        <v>2000</v>
      </c>
      <c r="X23" s="1">
        <v>0</v>
      </c>
      <c r="Y23" s="1">
        <v>7</v>
      </c>
    </row>
    <row r="24" spans="1:25" s="1" customFormat="1" x14ac:dyDescent="0.25">
      <c r="A24" s="1" t="s">
        <v>89</v>
      </c>
      <c r="B24" s="1" t="s">
        <v>25</v>
      </c>
      <c r="C24" s="1" t="s">
        <v>90</v>
      </c>
      <c r="D24" s="1" t="s">
        <v>91</v>
      </c>
      <c r="F24" s="1" t="s">
        <v>27</v>
      </c>
      <c r="G24" s="1">
        <v>6</v>
      </c>
      <c r="H24" s="1">
        <v>1</v>
      </c>
      <c r="I24" s="1" t="s">
        <v>28</v>
      </c>
      <c r="J24" s="1">
        <v>2008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2000</v>
      </c>
      <c r="R24" s="1">
        <v>0</v>
      </c>
      <c r="S24" s="1">
        <v>2000</v>
      </c>
      <c r="T24" s="1">
        <v>5500</v>
      </c>
      <c r="U24" s="1">
        <v>0</v>
      </c>
      <c r="V24" s="1">
        <v>5500</v>
      </c>
      <c r="W24" s="1">
        <v>7500</v>
      </c>
      <c r="X24" s="1">
        <v>0</v>
      </c>
      <c r="Y24" s="1">
        <v>9</v>
      </c>
    </row>
    <row r="25" spans="1:25" x14ac:dyDescent="0.25">
      <c r="A25" t="s">
        <v>92</v>
      </c>
      <c r="B25" t="s">
        <v>25</v>
      </c>
      <c r="C25" t="s">
        <v>93</v>
      </c>
      <c r="D25" t="s">
        <v>94</v>
      </c>
      <c r="E25" t="s">
        <v>304</v>
      </c>
      <c r="F25" t="s">
        <v>27</v>
      </c>
      <c r="G25">
        <v>6</v>
      </c>
      <c r="H25">
        <v>1</v>
      </c>
      <c r="I25" t="s">
        <v>28</v>
      </c>
      <c r="J25">
        <v>2008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5500</v>
      </c>
      <c r="R25">
        <v>0</v>
      </c>
      <c r="S25">
        <v>5500</v>
      </c>
      <c r="T25">
        <v>7000</v>
      </c>
      <c r="U25">
        <v>0</v>
      </c>
      <c r="V25">
        <v>7000</v>
      </c>
      <c r="W25">
        <v>12500</v>
      </c>
      <c r="X25">
        <v>0</v>
      </c>
      <c r="Y25">
        <v>93</v>
      </c>
    </row>
    <row r="26" spans="1:25" s="1" customFormat="1" x14ac:dyDescent="0.25">
      <c r="A26" s="1" t="s">
        <v>95</v>
      </c>
      <c r="B26" s="1" t="s">
        <v>25</v>
      </c>
      <c r="C26" s="1" t="s">
        <v>96</v>
      </c>
      <c r="D26" s="1" t="s">
        <v>97</v>
      </c>
      <c r="F26" s="1" t="s">
        <v>27</v>
      </c>
      <c r="G26" s="1">
        <v>6</v>
      </c>
      <c r="H26" s="1">
        <v>1</v>
      </c>
      <c r="I26" s="1" t="s">
        <v>28</v>
      </c>
      <c r="J26" s="1">
        <v>2008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2900</v>
      </c>
      <c r="R26" s="1">
        <v>200</v>
      </c>
      <c r="S26" s="1">
        <v>3100</v>
      </c>
      <c r="T26" s="1">
        <v>5000</v>
      </c>
      <c r="U26" s="1">
        <v>0</v>
      </c>
      <c r="V26" s="1">
        <v>5000</v>
      </c>
      <c r="W26" s="1">
        <v>8100</v>
      </c>
      <c r="X26" s="1">
        <v>0</v>
      </c>
      <c r="Y26" s="1">
        <v>14</v>
      </c>
    </row>
    <row r="27" spans="1:25" s="1" customFormat="1" x14ac:dyDescent="0.25">
      <c r="A27" s="1" t="s">
        <v>98</v>
      </c>
      <c r="B27" s="1" t="s">
        <v>25</v>
      </c>
      <c r="C27" s="1" t="s">
        <v>99</v>
      </c>
      <c r="D27" s="1" t="s">
        <v>100</v>
      </c>
      <c r="F27" s="1" t="s">
        <v>27</v>
      </c>
      <c r="G27" s="1">
        <v>6</v>
      </c>
      <c r="H27" s="1">
        <v>1</v>
      </c>
      <c r="I27" s="1" t="s">
        <v>28</v>
      </c>
      <c r="J27" s="1">
        <v>2008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1450</v>
      </c>
      <c r="R27" s="1">
        <v>0</v>
      </c>
      <c r="S27" s="1">
        <v>1450</v>
      </c>
      <c r="T27" s="1">
        <v>1600</v>
      </c>
      <c r="U27" s="1">
        <v>0</v>
      </c>
      <c r="V27" s="1">
        <v>1600</v>
      </c>
      <c r="W27" s="1">
        <v>3050</v>
      </c>
      <c r="X27" s="1">
        <v>0</v>
      </c>
      <c r="Y27" s="1">
        <v>3</v>
      </c>
    </row>
    <row r="28" spans="1:25" s="1" customFormat="1" x14ac:dyDescent="0.25">
      <c r="A28" s="1" t="s">
        <v>101</v>
      </c>
      <c r="B28" s="1" t="s">
        <v>25</v>
      </c>
      <c r="C28" s="1" t="s">
        <v>102</v>
      </c>
      <c r="D28" s="1" t="s">
        <v>103</v>
      </c>
      <c r="F28" s="1" t="s">
        <v>27</v>
      </c>
      <c r="G28" s="1">
        <v>6</v>
      </c>
      <c r="H28" s="1">
        <v>1</v>
      </c>
      <c r="I28" s="1" t="s">
        <v>28</v>
      </c>
      <c r="J28" s="1">
        <v>2008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3675</v>
      </c>
      <c r="R28" s="1">
        <v>100</v>
      </c>
      <c r="S28" s="1">
        <v>3775</v>
      </c>
      <c r="T28" s="1">
        <v>3150</v>
      </c>
      <c r="U28" s="1">
        <v>0</v>
      </c>
      <c r="V28" s="1">
        <v>3150</v>
      </c>
      <c r="W28" s="1">
        <v>6925</v>
      </c>
      <c r="X28" s="1">
        <v>0</v>
      </c>
      <c r="Y28" s="1">
        <v>48</v>
      </c>
    </row>
    <row r="29" spans="1:25" x14ac:dyDescent="0.25">
      <c r="A29" t="s">
        <v>104</v>
      </c>
      <c r="B29" t="s">
        <v>25</v>
      </c>
      <c r="C29" t="s">
        <v>105</v>
      </c>
      <c r="D29" t="s">
        <v>106</v>
      </c>
      <c r="E29" t="s">
        <v>305</v>
      </c>
      <c r="F29" t="s">
        <v>27</v>
      </c>
      <c r="G29">
        <v>1</v>
      </c>
      <c r="H29">
        <v>0</v>
      </c>
      <c r="I29" t="s">
        <v>28</v>
      </c>
      <c r="J29">
        <v>2008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1373540</v>
      </c>
      <c r="Y29">
        <v>0</v>
      </c>
    </row>
    <row r="30" spans="1:25" s="1" customFormat="1" x14ac:dyDescent="0.25">
      <c r="A30" s="1" t="s">
        <v>107</v>
      </c>
      <c r="B30" s="1" t="s">
        <v>25</v>
      </c>
      <c r="C30" s="1" t="s">
        <v>108</v>
      </c>
      <c r="D30" s="1" t="s">
        <v>109</v>
      </c>
      <c r="F30" s="1" t="s">
        <v>27</v>
      </c>
      <c r="G30" s="1">
        <v>7</v>
      </c>
      <c r="H30" s="1">
        <v>1</v>
      </c>
      <c r="I30" s="1" t="s">
        <v>28</v>
      </c>
      <c r="J30" s="1">
        <v>2008</v>
      </c>
      <c r="K30" s="1">
        <v>0</v>
      </c>
      <c r="L30" s="1">
        <v>0</v>
      </c>
      <c r="M30" s="1">
        <v>40193</v>
      </c>
      <c r="N30" s="1">
        <v>40193</v>
      </c>
      <c r="O30" s="1">
        <v>127</v>
      </c>
      <c r="P30" s="1">
        <v>5853</v>
      </c>
      <c r="Q30" s="1">
        <v>13377</v>
      </c>
      <c r="R30" s="1">
        <v>1690</v>
      </c>
      <c r="S30" s="1">
        <v>21047</v>
      </c>
      <c r="T30" s="1">
        <v>7127</v>
      </c>
      <c r="U30" s="1">
        <v>4368</v>
      </c>
      <c r="V30" s="1">
        <v>11495</v>
      </c>
      <c r="W30" s="1">
        <v>32542</v>
      </c>
      <c r="X30" s="1">
        <v>0</v>
      </c>
      <c r="Y30" s="1">
        <v>50</v>
      </c>
    </row>
    <row r="31" spans="1:25" s="1" customFormat="1" x14ac:dyDescent="0.25">
      <c r="A31" s="1" t="s">
        <v>110</v>
      </c>
      <c r="B31" s="1" t="s">
        <v>25</v>
      </c>
      <c r="C31" s="1" t="s">
        <v>111</v>
      </c>
      <c r="D31" s="1" t="s">
        <v>112</v>
      </c>
      <c r="F31" s="1" t="s">
        <v>27</v>
      </c>
      <c r="G31" s="1">
        <v>6</v>
      </c>
      <c r="H31" s="1">
        <v>1</v>
      </c>
      <c r="I31" s="1" t="s">
        <v>28</v>
      </c>
      <c r="J31" s="1">
        <v>2008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1500</v>
      </c>
      <c r="R31" s="1">
        <v>100</v>
      </c>
      <c r="S31" s="1">
        <v>1600</v>
      </c>
      <c r="T31" s="1">
        <v>4200</v>
      </c>
      <c r="U31" s="1">
        <v>0</v>
      </c>
      <c r="V31" s="1">
        <v>4200</v>
      </c>
      <c r="W31" s="1">
        <v>5800</v>
      </c>
      <c r="X31" s="1">
        <v>0</v>
      </c>
      <c r="Y31" s="1">
        <v>23</v>
      </c>
    </row>
    <row r="32" spans="1:25" s="1" customFormat="1" x14ac:dyDescent="0.25">
      <c r="A32" s="1" t="s">
        <v>113</v>
      </c>
      <c r="B32" s="1" t="s">
        <v>25</v>
      </c>
      <c r="C32" s="1" t="s">
        <v>114</v>
      </c>
      <c r="D32" s="1" t="s">
        <v>115</v>
      </c>
      <c r="F32" s="1" t="s">
        <v>27</v>
      </c>
      <c r="G32" s="1">
        <v>2</v>
      </c>
      <c r="H32" s="1">
        <v>1</v>
      </c>
      <c r="I32" s="1" t="s">
        <v>28</v>
      </c>
      <c r="J32" s="1">
        <v>2008</v>
      </c>
      <c r="K32" s="1">
        <v>0</v>
      </c>
      <c r="L32" s="1">
        <v>5252</v>
      </c>
      <c r="M32" s="1">
        <v>165646</v>
      </c>
      <c r="N32" s="1">
        <v>170898</v>
      </c>
      <c r="O32" s="1">
        <v>2538</v>
      </c>
      <c r="P32" s="1">
        <v>7705</v>
      </c>
      <c r="Q32" s="1">
        <v>13618</v>
      </c>
      <c r="R32" s="1">
        <v>1877</v>
      </c>
      <c r="S32" s="1">
        <v>25738</v>
      </c>
      <c r="T32" s="1">
        <v>2792</v>
      </c>
      <c r="U32" s="1">
        <v>1138</v>
      </c>
      <c r="V32" s="1">
        <v>3930</v>
      </c>
      <c r="W32" s="1">
        <v>29668</v>
      </c>
      <c r="X32" s="1">
        <v>76567</v>
      </c>
      <c r="Y32" s="1">
        <v>18</v>
      </c>
    </row>
    <row r="33" spans="1:25" s="1" customFormat="1" x14ac:dyDescent="0.25">
      <c r="A33" s="1" t="s">
        <v>116</v>
      </c>
      <c r="B33" s="1" t="s">
        <v>25</v>
      </c>
      <c r="C33" s="1" t="s">
        <v>117</v>
      </c>
      <c r="D33" s="1" t="s">
        <v>118</v>
      </c>
      <c r="F33" s="1" t="s">
        <v>27</v>
      </c>
      <c r="G33" s="1">
        <v>7</v>
      </c>
      <c r="H33" s="1">
        <v>1</v>
      </c>
      <c r="I33" s="1" t="s">
        <v>28</v>
      </c>
      <c r="J33" s="1">
        <v>2008</v>
      </c>
      <c r="K33" s="1">
        <v>0</v>
      </c>
      <c r="L33" s="1">
        <v>0</v>
      </c>
      <c r="M33" s="1">
        <v>3723</v>
      </c>
      <c r="N33" s="1">
        <v>3723</v>
      </c>
      <c r="O33" s="1">
        <v>406</v>
      </c>
      <c r="P33" s="1">
        <v>1490</v>
      </c>
      <c r="Q33" s="1">
        <v>24166</v>
      </c>
      <c r="R33" s="1">
        <v>1378</v>
      </c>
      <c r="S33" s="1">
        <v>27440</v>
      </c>
      <c r="T33" s="1">
        <v>18088</v>
      </c>
      <c r="U33" s="1">
        <v>1012</v>
      </c>
      <c r="V33" s="1">
        <v>19100</v>
      </c>
      <c r="W33" s="1">
        <v>46540</v>
      </c>
      <c r="X33" s="1">
        <v>0</v>
      </c>
      <c r="Y33" s="1">
        <v>126</v>
      </c>
    </row>
    <row r="34" spans="1:25" s="1" customFormat="1" x14ac:dyDescent="0.25">
      <c r="A34" s="1" t="s">
        <v>119</v>
      </c>
      <c r="B34" s="1" t="s">
        <v>25</v>
      </c>
      <c r="C34" s="1" t="s">
        <v>120</v>
      </c>
      <c r="D34" s="1" t="s">
        <v>121</v>
      </c>
      <c r="F34" s="1" t="s">
        <v>27</v>
      </c>
      <c r="G34" s="1">
        <v>6</v>
      </c>
      <c r="H34" s="1">
        <v>1</v>
      </c>
      <c r="I34" s="1" t="s">
        <v>28</v>
      </c>
      <c r="J34" s="1">
        <v>2008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8000</v>
      </c>
      <c r="R34" s="1">
        <v>0</v>
      </c>
      <c r="S34" s="1">
        <v>8000</v>
      </c>
      <c r="T34" s="1">
        <v>13000</v>
      </c>
      <c r="U34" s="1">
        <v>0</v>
      </c>
      <c r="V34" s="1">
        <v>13000</v>
      </c>
      <c r="W34" s="1">
        <v>21000</v>
      </c>
      <c r="X34" s="1">
        <v>0</v>
      </c>
      <c r="Y34" s="1">
        <v>62</v>
      </c>
    </row>
    <row r="35" spans="1:25" s="1" customFormat="1" x14ac:dyDescent="0.25">
      <c r="A35" s="1" t="s">
        <v>122</v>
      </c>
      <c r="B35" s="1" t="s">
        <v>25</v>
      </c>
      <c r="C35" s="1" t="s">
        <v>123</v>
      </c>
      <c r="D35" s="1" t="s">
        <v>124</v>
      </c>
      <c r="F35" s="1" t="s">
        <v>27</v>
      </c>
      <c r="G35" s="1">
        <v>6</v>
      </c>
      <c r="H35" s="1">
        <v>1</v>
      </c>
      <c r="I35" s="1" t="s">
        <v>28</v>
      </c>
      <c r="J35" s="1">
        <v>2008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5000</v>
      </c>
      <c r="R35" s="1">
        <v>0</v>
      </c>
      <c r="S35" s="1">
        <v>5000</v>
      </c>
      <c r="T35" s="1">
        <v>2000</v>
      </c>
      <c r="U35" s="1">
        <v>0</v>
      </c>
      <c r="V35" s="1">
        <v>2000</v>
      </c>
      <c r="W35" s="1">
        <v>7000</v>
      </c>
      <c r="X35" s="1">
        <v>0</v>
      </c>
      <c r="Y35" s="1">
        <v>12</v>
      </c>
    </row>
    <row r="36" spans="1:25" x14ac:dyDescent="0.25">
      <c r="A36" t="s">
        <v>125</v>
      </c>
      <c r="B36" t="s">
        <v>25</v>
      </c>
      <c r="C36" t="s">
        <v>126</v>
      </c>
      <c r="D36" t="s">
        <v>65</v>
      </c>
      <c r="E36" t="s">
        <v>320</v>
      </c>
      <c r="F36" t="s">
        <v>27</v>
      </c>
      <c r="G36">
        <v>3</v>
      </c>
      <c r="H36">
        <v>1</v>
      </c>
      <c r="I36" t="s">
        <v>127</v>
      </c>
      <c r="J36">
        <v>2008</v>
      </c>
      <c r="K36">
        <v>0</v>
      </c>
      <c r="L36">
        <v>35376172</v>
      </c>
      <c r="M36">
        <v>8172180</v>
      </c>
      <c r="N36">
        <v>43548352</v>
      </c>
      <c r="O36">
        <v>752083</v>
      </c>
      <c r="P36">
        <v>224506</v>
      </c>
      <c r="Q36">
        <v>10214</v>
      </c>
      <c r="R36">
        <v>1045</v>
      </c>
      <c r="S36">
        <v>987848</v>
      </c>
      <c r="T36">
        <v>0</v>
      </c>
      <c r="U36">
        <v>0</v>
      </c>
      <c r="V36">
        <v>0</v>
      </c>
      <c r="W36">
        <v>987848</v>
      </c>
      <c r="X36">
        <v>0</v>
      </c>
      <c r="Y36">
        <v>3</v>
      </c>
    </row>
    <row r="37" spans="1:25" s="1" customFormat="1" x14ac:dyDescent="0.25">
      <c r="A37" s="1" t="s">
        <v>128</v>
      </c>
      <c r="B37" s="1" t="s">
        <v>25</v>
      </c>
      <c r="C37" s="1" t="s">
        <v>129</v>
      </c>
      <c r="D37" s="1" t="s">
        <v>130</v>
      </c>
      <c r="F37" s="1" t="s">
        <v>27</v>
      </c>
      <c r="G37" s="1">
        <v>6</v>
      </c>
      <c r="H37" s="1">
        <v>1</v>
      </c>
      <c r="I37" s="1" t="s">
        <v>28</v>
      </c>
      <c r="J37" s="1">
        <v>2008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7500</v>
      </c>
      <c r="R37" s="1">
        <v>500</v>
      </c>
      <c r="S37" s="1">
        <v>8000</v>
      </c>
      <c r="T37" s="1">
        <v>10000</v>
      </c>
      <c r="U37" s="1">
        <v>0</v>
      </c>
      <c r="V37" s="1">
        <v>10000</v>
      </c>
      <c r="W37" s="1">
        <v>18000</v>
      </c>
      <c r="X37" s="1">
        <v>0</v>
      </c>
      <c r="Y37" s="1">
        <v>39</v>
      </c>
    </row>
    <row r="38" spans="1:25" s="1" customFormat="1" x14ac:dyDescent="0.25">
      <c r="A38" s="1" t="s">
        <v>131</v>
      </c>
      <c r="B38" s="1" t="s">
        <v>25</v>
      </c>
      <c r="C38" s="1" t="s">
        <v>132</v>
      </c>
      <c r="D38" s="1" t="s">
        <v>132</v>
      </c>
      <c r="F38" s="1" t="s">
        <v>27</v>
      </c>
      <c r="G38" s="1">
        <v>6</v>
      </c>
      <c r="H38" s="1">
        <v>1</v>
      </c>
      <c r="I38" s="1" t="s">
        <v>28</v>
      </c>
      <c r="J38" s="1">
        <v>2008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4500</v>
      </c>
      <c r="R38" s="1">
        <v>80</v>
      </c>
      <c r="S38" s="1">
        <v>4580</v>
      </c>
      <c r="T38" s="1">
        <v>5200</v>
      </c>
      <c r="U38" s="1">
        <v>0</v>
      </c>
      <c r="V38" s="1">
        <v>5200</v>
      </c>
      <c r="W38" s="1">
        <v>9780</v>
      </c>
      <c r="X38" s="1">
        <v>0</v>
      </c>
      <c r="Y38" s="1">
        <v>21</v>
      </c>
    </row>
    <row r="39" spans="1:25" x14ac:dyDescent="0.25">
      <c r="A39" t="s">
        <v>133</v>
      </c>
      <c r="B39" t="s">
        <v>25</v>
      </c>
      <c r="C39" t="s">
        <v>134</v>
      </c>
      <c r="D39" t="s">
        <v>135</v>
      </c>
      <c r="E39" t="s">
        <v>306</v>
      </c>
      <c r="F39" t="s">
        <v>27</v>
      </c>
      <c r="G39">
        <v>6</v>
      </c>
      <c r="H39">
        <v>1</v>
      </c>
      <c r="I39" t="s">
        <v>28</v>
      </c>
      <c r="J39">
        <v>2008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3100</v>
      </c>
      <c r="R39">
        <v>250</v>
      </c>
      <c r="S39">
        <v>3350</v>
      </c>
      <c r="T39">
        <v>10000</v>
      </c>
      <c r="U39">
        <v>0</v>
      </c>
      <c r="V39">
        <v>10000</v>
      </c>
      <c r="W39">
        <v>13350</v>
      </c>
      <c r="X39">
        <v>0</v>
      </c>
      <c r="Y39">
        <v>37</v>
      </c>
    </row>
    <row r="40" spans="1:25" s="1" customFormat="1" x14ac:dyDescent="0.25">
      <c r="A40" s="1" t="s">
        <v>136</v>
      </c>
      <c r="B40" s="1" t="s">
        <v>25</v>
      </c>
      <c r="C40" s="1" t="s">
        <v>137</v>
      </c>
      <c r="D40" s="1" t="s">
        <v>138</v>
      </c>
      <c r="F40" s="1" t="s">
        <v>27</v>
      </c>
      <c r="G40" s="1">
        <v>6</v>
      </c>
      <c r="H40" s="1">
        <v>1</v>
      </c>
      <c r="I40" s="1" t="s">
        <v>28</v>
      </c>
      <c r="J40" s="1">
        <v>2008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6400</v>
      </c>
      <c r="R40" s="1">
        <v>0</v>
      </c>
      <c r="S40" s="1">
        <v>6400</v>
      </c>
      <c r="T40" s="1">
        <v>6000</v>
      </c>
      <c r="U40" s="1">
        <v>0</v>
      </c>
      <c r="V40" s="1">
        <v>6000</v>
      </c>
      <c r="W40" s="1">
        <v>12400</v>
      </c>
      <c r="X40" s="1">
        <v>0</v>
      </c>
      <c r="Y40" s="1">
        <v>18</v>
      </c>
    </row>
    <row r="41" spans="1:25" s="1" customFormat="1" x14ac:dyDescent="0.25">
      <c r="A41" s="1" t="s">
        <v>139</v>
      </c>
      <c r="B41" s="1" t="s">
        <v>25</v>
      </c>
      <c r="C41" s="1" t="s">
        <v>140</v>
      </c>
      <c r="D41" s="1" t="s">
        <v>141</v>
      </c>
      <c r="F41" s="1" t="s">
        <v>27</v>
      </c>
      <c r="G41" s="1">
        <v>6</v>
      </c>
      <c r="H41" s="1">
        <v>0</v>
      </c>
      <c r="I41" s="1" t="s">
        <v>28</v>
      </c>
      <c r="J41" s="1">
        <v>2008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1000</v>
      </c>
      <c r="R41" s="1">
        <v>0</v>
      </c>
      <c r="S41" s="1">
        <v>1000</v>
      </c>
      <c r="T41" s="1">
        <v>1500</v>
      </c>
      <c r="U41" s="1">
        <v>0</v>
      </c>
      <c r="V41" s="1">
        <v>1500</v>
      </c>
      <c r="W41" s="1">
        <v>2500</v>
      </c>
      <c r="X41" s="1">
        <v>0</v>
      </c>
      <c r="Y41" s="1">
        <v>1</v>
      </c>
    </row>
    <row r="42" spans="1:25" s="1" customFormat="1" x14ac:dyDescent="0.25">
      <c r="A42" s="1" t="s">
        <v>142</v>
      </c>
      <c r="B42" s="1" t="s">
        <v>25</v>
      </c>
      <c r="C42" s="1" t="s">
        <v>143</v>
      </c>
      <c r="D42" s="1" t="s">
        <v>144</v>
      </c>
      <c r="F42" s="1" t="s">
        <v>27</v>
      </c>
      <c r="G42" s="1">
        <v>6</v>
      </c>
      <c r="H42" s="1">
        <v>1</v>
      </c>
      <c r="I42" s="1" t="s">
        <v>28</v>
      </c>
      <c r="J42" s="1">
        <v>2008</v>
      </c>
      <c r="K42" s="1">
        <v>0</v>
      </c>
      <c r="L42" s="1">
        <v>0</v>
      </c>
      <c r="M42" s="1">
        <v>28267</v>
      </c>
      <c r="N42" s="1">
        <v>28267</v>
      </c>
      <c r="O42" s="1">
        <v>2190</v>
      </c>
      <c r="P42" s="1">
        <v>3000</v>
      </c>
      <c r="Q42" s="1">
        <v>12000</v>
      </c>
      <c r="R42" s="1">
        <v>2000</v>
      </c>
      <c r="S42" s="1">
        <v>19190</v>
      </c>
      <c r="T42" s="1">
        <v>7200</v>
      </c>
      <c r="U42" s="1">
        <v>0</v>
      </c>
      <c r="V42" s="1">
        <v>7200</v>
      </c>
      <c r="W42" s="1">
        <v>26390</v>
      </c>
      <c r="X42" s="1">
        <v>0</v>
      </c>
      <c r="Y42" s="1">
        <v>69</v>
      </c>
    </row>
    <row r="43" spans="1:25" s="1" customFormat="1" x14ac:dyDescent="0.25">
      <c r="A43" s="1" t="s">
        <v>145</v>
      </c>
      <c r="B43" s="1" t="s">
        <v>25</v>
      </c>
      <c r="C43" s="1" t="s">
        <v>146</v>
      </c>
      <c r="D43" s="1" t="s">
        <v>147</v>
      </c>
      <c r="F43" s="1" t="s">
        <v>27</v>
      </c>
      <c r="G43" s="1">
        <v>6</v>
      </c>
      <c r="H43" s="1">
        <v>1</v>
      </c>
      <c r="I43" s="1" t="s">
        <v>28</v>
      </c>
      <c r="J43" s="1">
        <v>2008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2000</v>
      </c>
      <c r="R43" s="1">
        <v>0</v>
      </c>
      <c r="S43" s="1">
        <v>2000</v>
      </c>
      <c r="T43" s="1">
        <v>1000</v>
      </c>
      <c r="U43" s="1">
        <v>0</v>
      </c>
      <c r="V43" s="1">
        <v>1000</v>
      </c>
      <c r="W43" s="1">
        <v>3000</v>
      </c>
      <c r="X43" s="1">
        <v>0</v>
      </c>
      <c r="Y43" s="1">
        <v>13</v>
      </c>
    </row>
    <row r="44" spans="1:25" x14ac:dyDescent="0.25">
      <c r="A44" t="s">
        <v>148</v>
      </c>
      <c r="B44" t="s">
        <v>25</v>
      </c>
      <c r="C44" t="s">
        <v>149</v>
      </c>
      <c r="D44" t="s">
        <v>65</v>
      </c>
      <c r="E44" t="s">
        <v>307</v>
      </c>
      <c r="F44" t="s">
        <v>27</v>
      </c>
      <c r="G44">
        <v>6</v>
      </c>
      <c r="H44">
        <v>1</v>
      </c>
      <c r="I44" t="s">
        <v>28</v>
      </c>
      <c r="J44">
        <v>2008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14000</v>
      </c>
      <c r="R44">
        <v>0</v>
      </c>
      <c r="S44">
        <v>14000</v>
      </c>
      <c r="T44">
        <v>16000</v>
      </c>
      <c r="U44">
        <v>0</v>
      </c>
      <c r="V44">
        <v>16000</v>
      </c>
      <c r="W44">
        <v>30000</v>
      </c>
      <c r="X44">
        <v>0</v>
      </c>
      <c r="Y44">
        <v>135</v>
      </c>
    </row>
    <row r="45" spans="1:25" s="1" customFormat="1" x14ac:dyDescent="0.25">
      <c r="A45" s="1" t="s">
        <v>150</v>
      </c>
      <c r="B45" s="1" t="s">
        <v>25</v>
      </c>
      <c r="C45" s="1" t="s">
        <v>151</v>
      </c>
      <c r="D45" s="1" t="s">
        <v>152</v>
      </c>
      <c r="F45" s="1" t="s">
        <v>27</v>
      </c>
      <c r="G45" s="1">
        <v>6</v>
      </c>
      <c r="H45" s="1">
        <v>1</v>
      </c>
      <c r="I45" s="1" t="s">
        <v>28</v>
      </c>
      <c r="J45" s="1">
        <v>2008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8000</v>
      </c>
      <c r="R45" s="1">
        <v>100</v>
      </c>
      <c r="S45" s="1">
        <v>8100</v>
      </c>
      <c r="T45" s="1">
        <v>18000</v>
      </c>
      <c r="U45" s="1">
        <v>0</v>
      </c>
      <c r="V45" s="1">
        <v>18000</v>
      </c>
      <c r="W45" s="1">
        <v>26100</v>
      </c>
      <c r="X45" s="1">
        <v>0</v>
      </c>
      <c r="Y45" s="1">
        <v>17</v>
      </c>
    </row>
    <row r="46" spans="1:25" x14ac:dyDescent="0.25">
      <c r="A46" t="s">
        <v>153</v>
      </c>
      <c r="B46" t="s">
        <v>25</v>
      </c>
      <c r="C46" t="s">
        <v>154</v>
      </c>
      <c r="D46" t="s">
        <v>155</v>
      </c>
      <c r="E46" t="s">
        <v>308</v>
      </c>
      <c r="F46" t="s">
        <v>27</v>
      </c>
      <c r="G46">
        <v>6</v>
      </c>
      <c r="H46">
        <v>1</v>
      </c>
      <c r="I46" t="s">
        <v>28</v>
      </c>
      <c r="J46">
        <v>2008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8000</v>
      </c>
      <c r="R46">
        <v>0</v>
      </c>
      <c r="S46">
        <v>8000</v>
      </c>
      <c r="T46">
        <v>11000</v>
      </c>
      <c r="U46">
        <v>0</v>
      </c>
      <c r="V46">
        <v>11000</v>
      </c>
      <c r="W46">
        <v>19000</v>
      </c>
      <c r="X46">
        <v>0</v>
      </c>
      <c r="Y46">
        <v>92</v>
      </c>
    </row>
    <row r="47" spans="1:25" s="1" customFormat="1" x14ac:dyDescent="0.25">
      <c r="A47" s="1" t="s">
        <v>156</v>
      </c>
      <c r="B47" s="1" t="s">
        <v>25</v>
      </c>
      <c r="C47" s="1" t="s">
        <v>157</v>
      </c>
      <c r="D47" s="1" t="s">
        <v>157</v>
      </c>
      <c r="F47" s="1" t="s">
        <v>27</v>
      </c>
      <c r="G47" s="1">
        <v>3</v>
      </c>
      <c r="H47" s="1">
        <v>1</v>
      </c>
      <c r="I47" s="1" t="s">
        <v>28</v>
      </c>
      <c r="J47" s="1">
        <v>2008</v>
      </c>
      <c r="K47" s="1">
        <v>0</v>
      </c>
      <c r="L47" s="1">
        <v>3462</v>
      </c>
      <c r="M47" s="1">
        <v>47765</v>
      </c>
      <c r="N47" s="1">
        <v>51227</v>
      </c>
      <c r="O47" s="1">
        <v>2578</v>
      </c>
      <c r="P47" s="1">
        <v>638</v>
      </c>
      <c r="Q47" s="1">
        <v>21406</v>
      </c>
      <c r="R47" s="1">
        <v>257</v>
      </c>
      <c r="S47" s="1">
        <v>24879</v>
      </c>
      <c r="T47" s="1">
        <v>12850</v>
      </c>
      <c r="U47" s="1">
        <v>431</v>
      </c>
      <c r="V47" s="1">
        <v>13281</v>
      </c>
      <c r="W47" s="1">
        <v>38160</v>
      </c>
      <c r="X47" s="1">
        <v>0</v>
      </c>
      <c r="Y47" s="1">
        <v>236</v>
      </c>
    </row>
    <row r="48" spans="1:25" x14ac:dyDescent="0.25">
      <c r="A48" t="s">
        <v>158</v>
      </c>
      <c r="B48" t="s">
        <v>25</v>
      </c>
      <c r="C48" t="s">
        <v>159</v>
      </c>
      <c r="D48" t="s">
        <v>160</v>
      </c>
      <c r="E48" t="s">
        <v>309</v>
      </c>
      <c r="F48" t="s">
        <v>27</v>
      </c>
      <c r="G48">
        <v>6</v>
      </c>
      <c r="H48">
        <v>1</v>
      </c>
      <c r="I48" t="s">
        <v>28</v>
      </c>
      <c r="J48">
        <v>2008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12000</v>
      </c>
      <c r="R48">
        <v>500</v>
      </c>
      <c r="S48">
        <v>12500</v>
      </c>
      <c r="T48">
        <v>12000</v>
      </c>
      <c r="U48">
        <v>0</v>
      </c>
      <c r="V48">
        <v>12000</v>
      </c>
      <c r="W48">
        <v>24500</v>
      </c>
      <c r="X48">
        <v>0</v>
      </c>
      <c r="Y48">
        <v>43</v>
      </c>
    </row>
    <row r="49" spans="1:25" x14ac:dyDescent="0.25">
      <c r="A49" t="s">
        <v>161</v>
      </c>
      <c r="B49" t="s">
        <v>25</v>
      </c>
      <c r="C49" t="s">
        <v>162</v>
      </c>
      <c r="D49" t="s">
        <v>65</v>
      </c>
      <c r="E49" s="2" t="s">
        <v>310</v>
      </c>
      <c r="F49" t="s">
        <v>27</v>
      </c>
      <c r="G49">
        <v>6</v>
      </c>
      <c r="H49">
        <v>1</v>
      </c>
      <c r="I49" t="s">
        <v>28</v>
      </c>
      <c r="J49">
        <v>2008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14000</v>
      </c>
      <c r="R49">
        <v>0</v>
      </c>
      <c r="S49">
        <v>14000</v>
      </c>
      <c r="T49">
        <v>15000</v>
      </c>
      <c r="U49">
        <v>0</v>
      </c>
      <c r="V49">
        <v>15000</v>
      </c>
      <c r="W49">
        <v>29000</v>
      </c>
      <c r="X49">
        <v>0</v>
      </c>
      <c r="Y49">
        <v>58</v>
      </c>
    </row>
    <row r="50" spans="1:25" s="1" customFormat="1" x14ac:dyDescent="0.25">
      <c r="A50" s="1" t="s">
        <v>163</v>
      </c>
      <c r="B50" s="1" t="s">
        <v>25</v>
      </c>
      <c r="C50" s="1" t="s">
        <v>164</v>
      </c>
      <c r="D50" s="1" t="s">
        <v>165</v>
      </c>
      <c r="F50" s="1" t="s">
        <v>27</v>
      </c>
      <c r="G50" s="1">
        <v>6</v>
      </c>
      <c r="H50" s="1">
        <v>1</v>
      </c>
      <c r="I50" s="1" t="s">
        <v>28</v>
      </c>
      <c r="J50" s="1">
        <v>2008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2000</v>
      </c>
      <c r="R50" s="1">
        <v>0</v>
      </c>
      <c r="S50" s="1">
        <v>2000</v>
      </c>
      <c r="T50" s="1">
        <v>2000</v>
      </c>
      <c r="U50" s="1">
        <v>0</v>
      </c>
      <c r="V50" s="1">
        <v>2000</v>
      </c>
      <c r="W50" s="1">
        <v>4000</v>
      </c>
      <c r="X50" s="1">
        <v>0</v>
      </c>
      <c r="Y50" s="1">
        <v>14</v>
      </c>
    </row>
    <row r="51" spans="1:25" s="1" customFormat="1" x14ac:dyDescent="0.25">
      <c r="A51" s="1" t="s">
        <v>166</v>
      </c>
      <c r="B51" s="1" t="s">
        <v>25</v>
      </c>
      <c r="C51" s="1" t="s">
        <v>167</v>
      </c>
      <c r="D51" s="1" t="s">
        <v>168</v>
      </c>
      <c r="F51" s="1" t="s">
        <v>27</v>
      </c>
      <c r="G51" s="1">
        <v>6</v>
      </c>
      <c r="H51" s="1">
        <v>1</v>
      </c>
      <c r="I51" s="1" t="s">
        <v>28</v>
      </c>
      <c r="J51" s="1">
        <v>2008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1000</v>
      </c>
      <c r="R51" s="1">
        <v>0</v>
      </c>
      <c r="S51" s="1">
        <v>1000</v>
      </c>
      <c r="T51" s="1">
        <v>10000</v>
      </c>
      <c r="U51" s="1">
        <v>0</v>
      </c>
      <c r="V51" s="1">
        <v>10000</v>
      </c>
      <c r="W51" s="1">
        <v>11000</v>
      </c>
      <c r="X51" s="1">
        <v>0</v>
      </c>
      <c r="Y51" s="1">
        <v>19</v>
      </c>
    </row>
    <row r="52" spans="1:25" s="1" customFormat="1" x14ac:dyDescent="0.25">
      <c r="A52" s="1" t="s">
        <v>169</v>
      </c>
      <c r="B52" s="1" t="s">
        <v>25</v>
      </c>
      <c r="C52" s="1" t="s">
        <v>170</v>
      </c>
      <c r="D52" s="1" t="s">
        <v>171</v>
      </c>
      <c r="F52" s="1" t="s">
        <v>27</v>
      </c>
      <c r="G52" s="1">
        <v>6</v>
      </c>
      <c r="H52" s="1">
        <v>1</v>
      </c>
      <c r="I52" s="1" t="s">
        <v>28</v>
      </c>
      <c r="J52" s="1">
        <v>2008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10000</v>
      </c>
      <c r="R52" s="1">
        <v>0</v>
      </c>
      <c r="S52" s="1">
        <v>10000</v>
      </c>
      <c r="T52" s="1">
        <v>10000</v>
      </c>
      <c r="U52" s="1">
        <v>0</v>
      </c>
      <c r="V52" s="1">
        <v>10000</v>
      </c>
      <c r="W52" s="1">
        <v>20000</v>
      </c>
      <c r="X52" s="1">
        <v>0</v>
      </c>
      <c r="Y52" s="1">
        <v>92</v>
      </c>
    </row>
    <row r="53" spans="1:25" x14ac:dyDescent="0.25">
      <c r="A53" t="s">
        <v>172</v>
      </c>
      <c r="B53" t="s">
        <v>25</v>
      </c>
      <c r="C53" t="s">
        <v>173</v>
      </c>
      <c r="D53" t="s">
        <v>174</v>
      </c>
      <c r="E53" t="s">
        <v>311</v>
      </c>
      <c r="F53" t="s">
        <v>27</v>
      </c>
      <c r="G53">
        <v>6</v>
      </c>
      <c r="H53">
        <v>1</v>
      </c>
      <c r="I53" t="s">
        <v>28</v>
      </c>
      <c r="J53">
        <v>2008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3000</v>
      </c>
      <c r="R53">
        <v>0</v>
      </c>
      <c r="S53">
        <v>3000</v>
      </c>
      <c r="T53">
        <v>9000</v>
      </c>
      <c r="U53">
        <v>0</v>
      </c>
      <c r="V53">
        <v>9000</v>
      </c>
      <c r="W53">
        <v>12000</v>
      </c>
      <c r="X53">
        <v>0</v>
      </c>
      <c r="Y53">
        <v>29</v>
      </c>
    </row>
    <row r="54" spans="1:25" s="1" customFormat="1" x14ac:dyDescent="0.25">
      <c r="A54" s="1" t="s">
        <v>175</v>
      </c>
      <c r="B54" s="1" t="s">
        <v>25</v>
      </c>
      <c r="C54" s="1" t="s">
        <v>176</v>
      </c>
      <c r="D54" s="1" t="s">
        <v>177</v>
      </c>
      <c r="F54" s="1" t="s">
        <v>27</v>
      </c>
      <c r="G54" s="1">
        <v>6</v>
      </c>
      <c r="H54" s="1">
        <v>1</v>
      </c>
      <c r="I54" s="1" t="s">
        <v>28</v>
      </c>
      <c r="J54" s="1">
        <v>2008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6000</v>
      </c>
      <c r="R54" s="1">
        <v>200</v>
      </c>
      <c r="S54" s="1">
        <v>6200</v>
      </c>
      <c r="T54" s="1">
        <v>18750</v>
      </c>
      <c r="U54" s="1">
        <v>0</v>
      </c>
      <c r="V54" s="1">
        <v>18750</v>
      </c>
      <c r="W54" s="1">
        <v>24950</v>
      </c>
      <c r="X54" s="1">
        <v>0</v>
      </c>
      <c r="Y54" s="1">
        <v>29</v>
      </c>
    </row>
    <row r="55" spans="1:25" s="1" customFormat="1" x14ac:dyDescent="0.25">
      <c r="A55" s="1" t="s">
        <v>178</v>
      </c>
      <c r="B55" s="1" t="s">
        <v>25</v>
      </c>
      <c r="C55" s="1" t="s">
        <v>179</v>
      </c>
      <c r="D55" s="1" t="s">
        <v>115</v>
      </c>
      <c r="F55" s="1" t="s">
        <v>27</v>
      </c>
      <c r="G55" s="1">
        <v>6</v>
      </c>
      <c r="H55" s="1">
        <v>1</v>
      </c>
      <c r="I55" s="1" t="s">
        <v>28</v>
      </c>
      <c r="J55" s="1">
        <v>2008</v>
      </c>
      <c r="K55" s="1">
        <v>0</v>
      </c>
      <c r="L55" s="1">
        <v>0</v>
      </c>
      <c r="M55" s="1">
        <v>4</v>
      </c>
      <c r="N55" s="1">
        <v>4</v>
      </c>
      <c r="O55" s="1">
        <v>0</v>
      </c>
      <c r="P55" s="1">
        <v>0</v>
      </c>
      <c r="Q55" s="1">
        <v>11200</v>
      </c>
      <c r="R55" s="1">
        <v>0</v>
      </c>
      <c r="S55" s="1">
        <v>11200</v>
      </c>
      <c r="T55" s="1">
        <v>16800</v>
      </c>
      <c r="U55" s="1">
        <v>0</v>
      </c>
      <c r="V55" s="1">
        <v>16800</v>
      </c>
      <c r="W55" s="1">
        <v>28000</v>
      </c>
      <c r="X55" s="1">
        <v>0</v>
      </c>
      <c r="Y55" s="1">
        <v>63</v>
      </c>
    </row>
    <row r="56" spans="1:25" s="1" customFormat="1" x14ac:dyDescent="0.25">
      <c r="A56" s="1" t="s">
        <v>180</v>
      </c>
      <c r="B56" s="1" t="s">
        <v>25</v>
      </c>
      <c r="C56" s="1" t="s">
        <v>181</v>
      </c>
      <c r="D56" s="1" t="s">
        <v>182</v>
      </c>
      <c r="F56" s="1" t="s">
        <v>27</v>
      </c>
      <c r="G56" s="1">
        <v>6</v>
      </c>
      <c r="H56" s="1">
        <v>1</v>
      </c>
      <c r="I56" s="1" t="s">
        <v>28</v>
      </c>
      <c r="J56" s="1">
        <v>2008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11000</v>
      </c>
      <c r="R56" s="1">
        <v>200</v>
      </c>
      <c r="S56" s="1">
        <v>11200</v>
      </c>
      <c r="T56" s="1">
        <v>12800</v>
      </c>
      <c r="U56" s="1">
        <v>0</v>
      </c>
      <c r="V56" s="1">
        <v>12800</v>
      </c>
      <c r="W56" s="1">
        <v>24000</v>
      </c>
      <c r="X56" s="1">
        <v>0</v>
      </c>
      <c r="Y56" s="1">
        <v>53</v>
      </c>
    </row>
    <row r="57" spans="1:25" s="1" customFormat="1" x14ac:dyDescent="0.25">
      <c r="A57" s="1" t="s">
        <v>183</v>
      </c>
      <c r="B57" s="1" t="s">
        <v>25</v>
      </c>
      <c r="C57" s="1" t="s">
        <v>184</v>
      </c>
      <c r="D57" s="1" t="s">
        <v>185</v>
      </c>
      <c r="F57" s="1" t="s">
        <v>27</v>
      </c>
      <c r="G57" s="1">
        <v>6</v>
      </c>
      <c r="H57" s="1">
        <v>1</v>
      </c>
      <c r="I57" s="1" t="s">
        <v>28</v>
      </c>
      <c r="J57" s="1">
        <v>2008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9500</v>
      </c>
      <c r="R57" s="1">
        <v>0</v>
      </c>
      <c r="S57" s="1">
        <v>9500</v>
      </c>
      <c r="T57" s="1">
        <v>9500</v>
      </c>
      <c r="U57" s="1">
        <v>0</v>
      </c>
      <c r="V57" s="1">
        <v>9500</v>
      </c>
      <c r="W57" s="1">
        <v>19000</v>
      </c>
      <c r="X57" s="1">
        <v>0</v>
      </c>
      <c r="Y57" s="1">
        <v>34</v>
      </c>
    </row>
    <row r="58" spans="1:25" s="1" customFormat="1" x14ac:dyDescent="0.25">
      <c r="A58" s="1" t="s">
        <v>186</v>
      </c>
      <c r="B58" s="1" t="s">
        <v>25</v>
      </c>
      <c r="C58" s="1" t="s">
        <v>187</v>
      </c>
      <c r="D58" s="1" t="s">
        <v>187</v>
      </c>
      <c r="F58" s="1" t="s">
        <v>27</v>
      </c>
      <c r="G58" s="1">
        <v>6</v>
      </c>
      <c r="H58" s="1">
        <v>1</v>
      </c>
      <c r="I58" s="1" t="s">
        <v>28</v>
      </c>
      <c r="J58" s="1">
        <v>2008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10000</v>
      </c>
      <c r="R58" s="1">
        <v>0</v>
      </c>
      <c r="S58" s="1">
        <v>10000</v>
      </c>
      <c r="T58" s="1">
        <v>11000</v>
      </c>
      <c r="U58" s="1">
        <v>0</v>
      </c>
      <c r="V58" s="1">
        <v>11000</v>
      </c>
      <c r="W58" s="1">
        <v>21000</v>
      </c>
      <c r="X58" s="1">
        <v>0</v>
      </c>
      <c r="Y58" s="1">
        <v>55</v>
      </c>
    </row>
    <row r="59" spans="1:25" s="1" customFormat="1" x14ac:dyDescent="0.25">
      <c r="A59" s="1" t="s">
        <v>188</v>
      </c>
      <c r="B59" s="1" t="s">
        <v>25</v>
      </c>
      <c r="C59" s="1" t="s">
        <v>189</v>
      </c>
      <c r="D59" s="1" t="s">
        <v>190</v>
      </c>
      <c r="F59" s="1" t="s">
        <v>27</v>
      </c>
      <c r="G59" s="1">
        <v>6</v>
      </c>
      <c r="H59" s="1">
        <v>1</v>
      </c>
      <c r="I59" s="1" t="s">
        <v>28</v>
      </c>
      <c r="J59" s="1">
        <v>2008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2000</v>
      </c>
      <c r="R59" s="1">
        <v>0</v>
      </c>
      <c r="S59" s="1">
        <v>2000</v>
      </c>
      <c r="T59" s="1">
        <v>6000</v>
      </c>
      <c r="U59" s="1">
        <v>0</v>
      </c>
      <c r="V59" s="1">
        <v>6000</v>
      </c>
      <c r="W59" s="1">
        <v>8000</v>
      </c>
      <c r="X59" s="1">
        <v>0</v>
      </c>
      <c r="Y59" s="1">
        <v>19</v>
      </c>
    </row>
    <row r="60" spans="1:25" s="1" customFormat="1" x14ac:dyDescent="0.25">
      <c r="A60" s="1" t="s">
        <v>191</v>
      </c>
      <c r="B60" s="1" t="s">
        <v>25</v>
      </c>
      <c r="C60" s="1" t="s">
        <v>192</v>
      </c>
      <c r="D60" s="1" t="s">
        <v>193</v>
      </c>
      <c r="F60" s="1" t="s">
        <v>27</v>
      </c>
      <c r="G60" s="1">
        <v>6</v>
      </c>
      <c r="H60" s="1">
        <v>1</v>
      </c>
      <c r="I60" s="1" t="s">
        <v>28</v>
      </c>
      <c r="J60" s="1">
        <v>2008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18000</v>
      </c>
      <c r="R60" s="1">
        <v>0</v>
      </c>
      <c r="S60" s="1">
        <v>18000</v>
      </c>
      <c r="T60" s="1">
        <v>39000</v>
      </c>
      <c r="U60" s="1">
        <v>0</v>
      </c>
      <c r="V60" s="1">
        <v>39000</v>
      </c>
      <c r="W60" s="1">
        <v>57000</v>
      </c>
      <c r="X60" s="1">
        <v>0</v>
      </c>
      <c r="Y60" s="1">
        <v>39</v>
      </c>
    </row>
    <row r="61" spans="1:25" x14ac:dyDescent="0.25">
      <c r="A61" t="s">
        <v>194</v>
      </c>
      <c r="B61" t="s">
        <v>25</v>
      </c>
      <c r="C61" t="s">
        <v>195</v>
      </c>
      <c r="D61" t="s">
        <v>65</v>
      </c>
      <c r="E61" t="s">
        <v>305</v>
      </c>
      <c r="F61" t="s">
        <v>27</v>
      </c>
      <c r="G61">
        <v>6</v>
      </c>
      <c r="H61">
        <v>1</v>
      </c>
      <c r="I61" t="s">
        <v>28</v>
      </c>
      <c r="J61">
        <v>2008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56720</v>
      </c>
      <c r="R61">
        <v>1000</v>
      </c>
      <c r="S61">
        <v>57720</v>
      </c>
      <c r="T61">
        <v>47464</v>
      </c>
      <c r="U61">
        <v>0</v>
      </c>
      <c r="V61">
        <v>47464</v>
      </c>
      <c r="W61">
        <v>105184</v>
      </c>
      <c r="X61">
        <v>0</v>
      </c>
      <c r="Y61">
        <v>154</v>
      </c>
    </row>
    <row r="62" spans="1:25" x14ac:dyDescent="0.25">
      <c r="A62" t="s">
        <v>196</v>
      </c>
      <c r="B62" t="s">
        <v>25</v>
      </c>
      <c r="C62" t="s">
        <v>197</v>
      </c>
      <c r="D62" t="s">
        <v>65</v>
      </c>
      <c r="E62" t="s">
        <v>312</v>
      </c>
      <c r="F62" t="s">
        <v>27</v>
      </c>
      <c r="G62">
        <v>7</v>
      </c>
      <c r="H62">
        <v>1</v>
      </c>
      <c r="I62" t="s">
        <v>28</v>
      </c>
      <c r="J62">
        <v>2008</v>
      </c>
      <c r="K62">
        <v>0</v>
      </c>
      <c r="L62">
        <v>1</v>
      </c>
      <c r="M62">
        <v>2</v>
      </c>
      <c r="N62">
        <v>3</v>
      </c>
      <c r="O62">
        <v>33</v>
      </c>
      <c r="P62">
        <v>8148</v>
      </c>
      <c r="Q62">
        <v>60999</v>
      </c>
      <c r="R62">
        <v>692</v>
      </c>
      <c r="S62">
        <v>69872</v>
      </c>
      <c r="T62">
        <v>40448</v>
      </c>
      <c r="U62">
        <v>70</v>
      </c>
      <c r="V62">
        <v>40518</v>
      </c>
      <c r="W62">
        <v>110390</v>
      </c>
      <c r="X62">
        <v>0</v>
      </c>
      <c r="Y62">
        <v>128</v>
      </c>
    </row>
    <row r="63" spans="1:25" s="1" customFormat="1" x14ac:dyDescent="0.25">
      <c r="A63" s="1" t="s">
        <v>198</v>
      </c>
      <c r="B63" s="1" t="s">
        <v>25</v>
      </c>
      <c r="C63" s="1" t="s">
        <v>199</v>
      </c>
      <c r="D63" s="1" t="s">
        <v>200</v>
      </c>
      <c r="F63" s="1" t="s">
        <v>27</v>
      </c>
      <c r="G63" s="1">
        <v>6</v>
      </c>
      <c r="H63" s="1">
        <v>1</v>
      </c>
      <c r="I63" s="1" t="s">
        <v>28</v>
      </c>
      <c r="J63" s="1">
        <v>2008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3000</v>
      </c>
      <c r="R63" s="1">
        <v>0</v>
      </c>
      <c r="S63" s="1">
        <v>3000</v>
      </c>
      <c r="T63" s="1">
        <v>1500</v>
      </c>
      <c r="U63" s="1">
        <v>0</v>
      </c>
      <c r="V63" s="1">
        <v>1500</v>
      </c>
      <c r="W63" s="1">
        <v>4500</v>
      </c>
      <c r="X63" s="1">
        <v>0</v>
      </c>
      <c r="Y63" s="1">
        <v>21</v>
      </c>
    </row>
    <row r="64" spans="1:25" x14ac:dyDescent="0.25">
      <c r="A64" t="s">
        <v>201</v>
      </c>
      <c r="B64" t="s">
        <v>25</v>
      </c>
      <c r="C64" t="s">
        <v>202</v>
      </c>
      <c r="D64" t="s">
        <v>203</v>
      </c>
      <c r="E64" t="s">
        <v>313</v>
      </c>
      <c r="F64" t="s">
        <v>27</v>
      </c>
      <c r="G64">
        <v>6</v>
      </c>
      <c r="H64">
        <v>1</v>
      </c>
      <c r="I64" t="s">
        <v>28</v>
      </c>
      <c r="J64">
        <v>2008</v>
      </c>
      <c r="K64">
        <v>0</v>
      </c>
      <c r="L64">
        <v>0</v>
      </c>
      <c r="M64">
        <v>0</v>
      </c>
      <c r="N64">
        <v>0</v>
      </c>
      <c r="O64">
        <v>0</v>
      </c>
      <c r="P64">
        <v>300</v>
      </c>
      <c r="Q64">
        <v>18000</v>
      </c>
      <c r="R64">
        <v>500</v>
      </c>
      <c r="S64">
        <v>18800</v>
      </c>
      <c r="T64">
        <v>20000</v>
      </c>
      <c r="U64">
        <v>0</v>
      </c>
      <c r="V64">
        <v>20000</v>
      </c>
      <c r="W64">
        <v>38800</v>
      </c>
      <c r="X64">
        <v>0</v>
      </c>
      <c r="Y64">
        <v>147</v>
      </c>
    </row>
    <row r="65" spans="1:25" s="1" customFormat="1" x14ac:dyDescent="0.25">
      <c r="A65" s="1" t="s">
        <v>204</v>
      </c>
      <c r="B65" s="1" t="s">
        <v>25</v>
      </c>
      <c r="C65" s="1" t="s">
        <v>205</v>
      </c>
      <c r="D65" s="1" t="s">
        <v>205</v>
      </c>
      <c r="F65" s="1" t="s">
        <v>27</v>
      </c>
      <c r="G65" s="1">
        <v>6</v>
      </c>
      <c r="H65" s="1">
        <v>1</v>
      </c>
      <c r="I65" s="1" t="s">
        <v>28</v>
      </c>
      <c r="J65" s="1">
        <v>2008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500</v>
      </c>
      <c r="R65" s="1">
        <v>0</v>
      </c>
      <c r="S65" s="1">
        <v>500</v>
      </c>
      <c r="T65" s="1">
        <v>800</v>
      </c>
      <c r="U65" s="1">
        <v>0</v>
      </c>
      <c r="V65" s="1">
        <v>800</v>
      </c>
      <c r="W65" s="1">
        <v>1300</v>
      </c>
      <c r="X65" s="1">
        <v>0</v>
      </c>
      <c r="Y65" s="1">
        <v>0</v>
      </c>
    </row>
    <row r="66" spans="1:25" s="1" customFormat="1" x14ac:dyDescent="0.25">
      <c r="A66" s="1" t="s">
        <v>206</v>
      </c>
      <c r="B66" s="1" t="s">
        <v>25</v>
      </c>
      <c r="C66" s="1" t="s">
        <v>207</v>
      </c>
      <c r="D66" s="1" t="s">
        <v>208</v>
      </c>
      <c r="F66" s="1" t="s">
        <v>27</v>
      </c>
      <c r="G66" s="1">
        <v>6</v>
      </c>
      <c r="H66" s="1">
        <v>1</v>
      </c>
      <c r="I66" s="1" t="s">
        <v>28</v>
      </c>
      <c r="J66" s="1">
        <v>2008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9000</v>
      </c>
      <c r="R66" s="1">
        <v>0</v>
      </c>
      <c r="S66" s="1">
        <v>9000</v>
      </c>
      <c r="T66" s="1">
        <v>10000</v>
      </c>
      <c r="U66" s="1">
        <v>0</v>
      </c>
      <c r="V66" s="1">
        <v>10000</v>
      </c>
      <c r="W66" s="1">
        <v>19000</v>
      </c>
      <c r="X66" s="1">
        <v>0</v>
      </c>
      <c r="Y66" s="1">
        <v>29</v>
      </c>
    </row>
    <row r="67" spans="1:25" s="1" customFormat="1" x14ac:dyDescent="0.25">
      <c r="A67" s="1" t="s">
        <v>209</v>
      </c>
      <c r="B67" s="1" t="s">
        <v>25</v>
      </c>
      <c r="C67" s="1" t="s">
        <v>210</v>
      </c>
      <c r="D67" s="1" t="s">
        <v>211</v>
      </c>
      <c r="F67" s="1" t="s">
        <v>27</v>
      </c>
      <c r="G67" s="1">
        <v>6</v>
      </c>
      <c r="H67" s="1">
        <v>1</v>
      </c>
      <c r="I67" s="1" t="s">
        <v>28</v>
      </c>
      <c r="J67" s="1">
        <v>2008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3000</v>
      </c>
      <c r="R67" s="1">
        <v>0</v>
      </c>
      <c r="S67" s="1">
        <v>3000</v>
      </c>
      <c r="T67" s="1">
        <v>3000</v>
      </c>
      <c r="U67" s="1">
        <v>0</v>
      </c>
      <c r="V67" s="1">
        <v>3000</v>
      </c>
      <c r="W67" s="1">
        <v>6000</v>
      </c>
      <c r="X67" s="1">
        <v>0</v>
      </c>
      <c r="Y67" s="1">
        <v>14</v>
      </c>
    </row>
    <row r="68" spans="1:25" s="1" customFormat="1" x14ac:dyDescent="0.25">
      <c r="A68" s="1" t="s">
        <v>212</v>
      </c>
      <c r="B68" s="1" t="s">
        <v>25</v>
      </c>
      <c r="C68" s="1" t="s">
        <v>213</v>
      </c>
      <c r="D68" s="1" t="s">
        <v>214</v>
      </c>
      <c r="F68" s="1" t="s">
        <v>27</v>
      </c>
      <c r="G68" s="1">
        <v>6</v>
      </c>
      <c r="H68" s="1">
        <v>1</v>
      </c>
      <c r="I68" s="1" t="s">
        <v>28</v>
      </c>
      <c r="J68" s="1">
        <v>2008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4100</v>
      </c>
      <c r="R68" s="1">
        <v>0</v>
      </c>
      <c r="S68" s="1">
        <v>4100</v>
      </c>
      <c r="T68" s="1">
        <v>1500</v>
      </c>
      <c r="U68" s="1">
        <v>0</v>
      </c>
      <c r="V68" s="1">
        <v>1500</v>
      </c>
      <c r="W68" s="1">
        <v>5600</v>
      </c>
      <c r="X68" s="1">
        <v>0</v>
      </c>
      <c r="Y68" s="1">
        <v>11</v>
      </c>
    </row>
    <row r="69" spans="1:25" s="1" customFormat="1" x14ac:dyDescent="0.25">
      <c r="A69" s="1" t="s">
        <v>215</v>
      </c>
      <c r="B69" s="1" t="s">
        <v>25</v>
      </c>
      <c r="C69" s="1" t="s">
        <v>216</v>
      </c>
      <c r="D69" s="1" t="s">
        <v>217</v>
      </c>
      <c r="F69" s="1" t="s">
        <v>27</v>
      </c>
      <c r="G69" s="1">
        <v>6</v>
      </c>
      <c r="H69" s="1">
        <v>1</v>
      </c>
      <c r="I69" s="1" t="s">
        <v>28</v>
      </c>
      <c r="J69" s="1">
        <v>2008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3000</v>
      </c>
      <c r="R69" s="1">
        <v>0</v>
      </c>
      <c r="S69" s="1">
        <v>3000</v>
      </c>
      <c r="T69" s="1">
        <v>7000</v>
      </c>
      <c r="U69" s="1">
        <v>0</v>
      </c>
      <c r="V69" s="1">
        <v>7000</v>
      </c>
      <c r="W69" s="1">
        <v>10000</v>
      </c>
      <c r="X69" s="1">
        <v>0</v>
      </c>
      <c r="Y69" s="1">
        <v>29</v>
      </c>
    </row>
    <row r="70" spans="1:25" s="1" customFormat="1" x14ac:dyDescent="0.25">
      <c r="A70" s="1" t="s">
        <v>218</v>
      </c>
      <c r="B70" s="1" t="s">
        <v>25</v>
      </c>
      <c r="C70" s="1" t="s">
        <v>219</v>
      </c>
      <c r="D70" s="1" t="s">
        <v>220</v>
      </c>
      <c r="F70" s="1" t="s">
        <v>27</v>
      </c>
      <c r="G70" s="1">
        <v>6</v>
      </c>
      <c r="H70" s="1">
        <v>1</v>
      </c>
      <c r="I70" s="1" t="s">
        <v>28</v>
      </c>
      <c r="J70" s="1">
        <v>2008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8000</v>
      </c>
      <c r="R70" s="1">
        <v>0</v>
      </c>
      <c r="S70" s="1">
        <v>8000</v>
      </c>
      <c r="T70" s="1">
        <v>10000</v>
      </c>
      <c r="U70" s="1">
        <v>0</v>
      </c>
      <c r="V70" s="1">
        <v>10000</v>
      </c>
      <c r="W70" s="1">
        <v>18000</v>
      </c>
      <c r="X70" s="1">
        <v>0</v>
      </c>
      <c r="Y70" s="1">
        <v>62</v>
      </c>
    </row>
    <row r="71" spans="1:25" s="1" customFormat="1" x14ac:dyDescent="0.25">
      <c r="A71" s="1" t="s">
        <v>221</v>
      </c>
      <c r="B71" s="1" t="s">
        <v>25</v>
      </c>
      <c r="C71" s="1" t="s">
        <v>222</v>
      </c>
      <c r="D71" s="1" t="s">
        <v>223</v>
      </c>
      <c r="F71" s="1" t="s">
        <v>27</v>
      </c>
      <c r="G71" s="1">
        <v>6</v>
      </c>
      <c r="H71" s="1">
        <v>1</v>
      </c>
      <c r="I71" s="1" t="s">
        <v>28</v>
      </c>
      <c r="J71" s="1">
        <v>2008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10000</v>
      </c>
      <c r="R71" s="1">
        <v>100</v>
      </c>
      <c r="S71" s="1">
        <v>10100</v>
      </c>
      <c r="T71" s="1">
        <v>7000</v>
      </c>
      <c r="U71" s="1">
        <v>0</v>
      </c>
      <c r="V71" s="1">
        <v>7000</v>
      </c>
      <c r="W71" s="1">
        <v>17100</v>
      </c>
      <c r="X71" s="1">
        <v>0</v>
      </c>
      <c r="Y71" s="1">
        <v>62</v>
      </c>
    </row>
    <row r="72" spans="1:25" s="1" customFormat="1" x14ac:dyDescent="0.25">
      <c r="A72" s="1" t="s">
        <v>224</v>
      </c>
      <c r="B72" s="1" t="s">
        <v>25</v>
      </c>
      <c r="C72" s="1" t="s">
        <v>225</v>
      </c>
      <c r="D72" s="1" t="s">
        <v>226</v>
      </c>
      <c r="F72" s="1" t="s">
        <v>27</v>
      </c>
      <c r="G72" s="1">
        <v>6</v>
      </c>
      <c r="H72" s="1">
        <v>0</v>
      </c>
      <c r="I72" s="1" t="s">
        <v>28</v>
      </c>
      <c r="J72" s="1">
        <v>2008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2000</v>
      </c>
      <c r="R72" s="1">
        <v>600</v>
      </c>
      <c r="S72" s="1">
        <v>2600</v>
      </c>
      <c r="T72" s="1">
        <v>3000</v>
      </c>
      <c r="U72" s="1">
        <v>0</v>
      </c>
      <c r="V72" s="1">
        <v>3000</v>
      </c>
      <c r="W72" s="1">
        <v>5600</v>
      </c>
      <c r="X72" s="1">
        <v>0</v>
      </c>
      <c r="Y72" s="1">
        <v>15</v>
      </c>
    </row>
    <row r="73" spans="1:25" x14ac:dyDescent="0.25">
      <c r="A73" t="s">
        <v>227</v>
      </c>
      <c r="B73" t="s">
        <v>25</v>
      </c>
      <c r="C73" t="s">
        <v>228</v>
      </c>
      <c r="D73" t="s">
        <v>229</v>
      </c>
      <c r="E73" t="s">
        <v>314</v>
      </c>
      <c r="F73" t="s">
        <v>27</v>
      </c>
      <c r="G73">
        <v>7</v>
      </c>
      <c r="H73">
        <v>1</v>
      </c>
      <c r="I73" t="s">
        <v>28</v>
      </c>
      <c r="J73">
        <v>2008</v>
      </c>
      <c r="K73">
        <v>0</v>
      </c>
      <c r="L73">
        <v>0</v>
      </c>
      <c r="M73">
        <v>0</v>
      </c>
      <c r="N73">
        <v>0</v>
      </c>
      <c r="O73">
        <v>27</v>
      </c>
      <c r="P73">
        <v>6196</v>
      </c>
      <c r="Q73">
        <v>59930</v>
      </c>
      <c r="R73">
        <v>469</v>
      </c>
      <c r="S73">
        <v>66622</v>
      </c>
      <c r="T73">
        <v>27244</v>
      </c>
      <c r="U73">
        <v>18</v>
      </c>
      <c r="V73">
        <v>27262</v>
      </c>
      <c r="W73">
        <v>93884</v>
      </c>
      <c r="X73">
        <v>0</v>
      </c>
      <c r="Y73">
        <v>304</v>
      </c>
    </row>
    <row r="74" spans="1:25" s="1" customFormat="1" x14ac:dyDescent="0.25">
      <c r="A74" s="1" t="s">
        <v>230</v>
      </c>
      <c r="B74" s="1" t="s">
        <v>25</v>
      </c>
      <c r="C74" s="1" t="s">
        <v>231</v>
      </c>
      <c r="D74" s="1" t="s">
        <v>232</v>
      </c>
      <c r="F74" s="1" t="s">
        <v>27</v>
      </c>
      <c r="G74" s="1">
        <v>6</v>
      </c>
      <c r="H74" s="1">
        <v>1</v>
      </c>
      <c r="I74" s="1" t="s">
        <v>28</v>
      </c>
      <c r="J74" s="1">
        <v>2008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2500</v>
      </c>
      <c r="Q74" s="1">
        <v>7200</v>
      </c>
      <c r="R74" s="1">
        <v>200</v>
      </c>
      <c r="S74" s="1">
        <v>9900</v>
      </c>
      <c r="T74" s="1">
        <v>16200</v>
      </c>
      <c r="U74" s="1">
        <v>0</v>
      </c>
      <c r="V74" s="1">
        <v>16200</v>
      </c>
      <c r="W74" s="1">
        <v>26100</v>
      </c>
      <c r="X74" s="1">
        <v>0</v>
      </c>
      <c r="Y74" s="1">
        <v>35</v>
      </c>
    </row>
    <row r="75" spans="1:25" s="1" customFormat="1" x14ac:dyDescent="0.25">
      <c r="A75" s="1" t="s">
        <v>233</v>
      </c>
      <c r="B75" s="1" t="s">
        <v>25</v>
      </c>
      <c r="C75" s="1" t="s">
        <v>234</v>
      </c>
      <c r="D75" s="1" t="s">
        <v>232</v>
      </c>
      <c r="F75" s="1" t="s">
        <v>27</v>
      </c>
      <c r="G75" s="1">
        <v>7</v>
      </c>
      <c r="H75" s="1">
        <v>1</v>
      </c>
      <c r="I75" s="1" t="s">
        <v>28</v>
      </c>
      <c r="J75" s="1">
        <v>2008</v>
      </c>
      <c r="K75" s="1">
        <v>0</v>
      </c>
      <c r="L75" s="1">
        <v>161</v>
      </c>
      <c r="M75" s="1">
        <v>10846</v>
      </c>
      <c r="N75" s="1">
        <v>11007</v>
      </c>
      <c r="O75" s="1">
        <v>737</v>
      </c>
      <c r="P75" s="1">
        <v>2060</v>
      </c>
      <c r="Q75" s="1">
        <v>13898</v>
      </c>
      <c r="R75" s="1">
        <v>3820</v>
      </c>
      <c r="S75" s="1">
        <v>20515</v>
      </c>
      <c r="T75" s="1">
        <v>2520</v>
      </c>
      <c r="U75" s="1">
        <v>388</v>
      </c>
      <c r="V75" s="1">
        <v>2908</v>
      </c>
      <c r="W75" s="1">
        <v>23423</v>
      </c>
      <c r="X75" s="1">
        <v>0</v>
      </c>
      <c r="Y75" s="1">
        <v>53</v>
      </c>
    </row>
    <row r="76" spans="1:25" s="1" customFormat="1" x14ac:dyDescent="0.25">
      <c r="A76" s="1" t="s">
        <v>235</v>
      </c>
      <c r="B76" s="1" t="s">
        <v>25</v>
      </c>
      <c r="C76" s="1" t="s">
        <v>236</v>
      </c>
      <c r="D76" s="1" t="s">
        <v>237</v>
      </c>
      <c r="F76" s="1" t="s">
        <v>27</v>
      </c>
      <c r="G76" s="1">
        <v>6</v>
      </c>
      <c r="H76" s="1">
        <v>1</v>
      </c>
      <c r="I76" s="1" t="s">
        <v>28</v>
      </c>
      <c r="J76" s="1">
        <v>2008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7200</v>
      </c>
      <c r="R76" s="1">
        <v>100</v>
      </c>
      <c r="S76" s="1">
        <v>7300</v>
      </c>
      <c r="T76" s="1">
        <v>8100</v>
      </c>
      <c r="U76" s="1">
        <v>0</v>
      </c>
      <c r="V76" s="1">
        <v>8100</v>
      </c>
      <c r="W76" s="1">
        <v>15400</v>
      </c>
      <c r="X76" s="1">
        <v>0</v>
      </c>
      <c r="Y76" s="1">
        <v>27</v>
      </c>
    </row>
    <row r="77" spans="1:25" s="1" customFormat="1" x14ac:dyDescent="0.25">
      <c r="A77" s="1" t="s">
        <v>238</v>
      </c>
      <c r="B77" s="1" t="s">
        <v>25</v>
      </c>
      <c r="C77" s="1" t="s">
        <v>239</v>
      </c>
      <c r="D77" s="1" t="s">
        <v>240</v>
      </c>
      <c r="F77" s="1" t="s">
        <v>27</v>
      </c>
      <c r="G77" s="1">
        <v>6</v>
      </c>
      <c r="H77" s="1">
        <v>1</v>
      </c>
      <c r="I77" s="1" t="s">
        <v>28</v>
      </c>
      <c r="J77" s="1">
        <v>2008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1200</v>
      </c>
      <c r="R77" s="1">
        <v>100</v>
      </c>
      <c r="S77" s="1">
        <v>1300</v>
      </c>
      <c r="T77" s="1">
        <v>5600</v>
      </c>
      <c r="U77" s="1">
        <v>0</v>
      </c>
      <c r="V77" s="1">
        <v>5600</v>
      </c>
      <c r="W77" s="1">
        <v>6900</v>
      </c>
      <c r="X77" s="1">
        <v>0</v>
      </c>
      <c r="Y77" s="1">
        <v>13</v>
      </c>
    </row>
    <row r="78" spans="1:25" s="1" customFormat="1" x14ac:dyDescent="0.25">
      <c r="A78" s="1" t="s">
        <v>241</v>
      </c>
      <c r="B78" s="1" t="s">
        <v>25</v>
      </c>
      <c r="C78" s="1" t="s">
        <v>242</v>
      </c>
      <c r="D78" s="1" t="s">
        <v>243</v>
      </c>
      <c r="F78" s="1" t="s">
        <v>27</v>
      </c>
      <c r="G78" s="1">
        <v>6</v>
      </c>
      <c r="H78" s="1">
        <v>1</v>
      </c>
      <c r="I78" s="1" t="s">
        <v>28</v>
      </c>
      <c r="J78" s="1">
        <v>2008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5000</v>
      </c>
      <c r="R78" s="1">
        <v>0</v>
      </c>
      <c r="S78" s="1">
        <v>5000</v>
      </c>
      <c r="T78" s="1">
        <v>5000</v>
      </c>
      <c r="U78" s="1">
        <v>0</v>
      </c>
      <c r="V78" s="1">
        <v>5000</v>
      </c>
      <c r="W78" s="1">
        <v>10000</v>
      </c>
      <c r="X78" s="1">
        <v>0</v>
      </c>
      <c r="Y78" s="1">
        <v>26</v>
      </c>
    </row>
    <row r="79" spans="1:25" s="1" customFormat="1" x14ac:dyDescent="0.25">
      <c r="A79" s="1" t="s">
        <v>244</v>
      </c>
      <c r="B79" s="1" t="s">
        <v>25</v>
      </c>
      <c r="C79" s="1" t="s">
        <v>245</v>
      </c>
      <c r="D79" s="1" t="s">
        <v>246</v>
      </c>
      <c r="F79" s="1" t="s">
        <v>27</v>
      </c>
      <c r="G79" s="1">
        <v>6</v>
      </c>
      <c r="H79" s="1">
        <v>1</v>
      </c>
      <c r="I79" s="1" t="s">
        <v>28</v>
      </c>
      <c r="J79" s="1">
        <v>2008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2000</v>
      </c>
      <c r="R79" s="1">
        <v>0</v>
      </c>
      <c r="S79" s="1">
        <v>2000</v>
      </c>
      <c r="T79" s="1">
        <v>2000</v>
      </c>
      <c r="U79" s="1">
        <v>0</v>
      </c>
      <c r="V79" s="1">
        <v>2000</v>
      </c>
      <c r="W79" s="1">
        <v>4000</v>
      </c>
      <c r="X79" s="1">
        <v>0</v>
      </c>
      <c r="Y79" s="1">
        <v>19</v>
      </c>
    </row>
    <row r="80" spans="1:25" s="1" customFormat="1" x14ac:dyDescent="0.25">
      <c r="A80" s="1" t="s">
        <v>247</v>
      </c>
      <c r="B80" s="1" t="s">
        <v>25</v>
      </c>
      <c r="C80" s="1" t="s">
        <v>248</v>
      </c>
      <c r="D80" s="1" t="s">
        <v>249</v>
      </c>
      <c r="F80" s="1" t="s">
        <v>27</v>
      </c>
      <c r="G80" s="1">
        <v>6</v>
      </c>
      <c r="H80" s="1">
        <v>1</v>
      </c>
      <c r="I80" s="1" t="s">
        <v>28</v>
      </c>
      <c r="J80" s="1">
        <v>2008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5000</v>
      </c>
      <c r="R80" s="1">
        <v>150</v>
      </c>
      <c r="S80" s="1">
        <v>5150</v>
      </c>
      <c r="T80" s="1">
        <v>5000</v>
      </c>
      <c r="U80" s="1">
        <v>0</v>
      </c>
      <c r="V80" s="1">
        <v>5000</v>
      </c>
      <c r="W80" s="1">
        <v>10150</v>
      </c>
      <c r="X80" s="1">
        <v>0</v>
      </c>
      <c r="Y80" s="1">
        <v>25</v>
      </c>
    </row>
    <row r="81" spans="1:25" s="1" customFormat="1" x14ac:dyDescent="0.25">
      <c r="A81" s="1" t="s">
        <v>250</v>
      </c>
      <c r="B81" s="1" t="s">
        <v>25</v>
      </c>
      <c r="C81" s="1" t="s">
        <v>251</v>
      </c>
      <c r="D81" s="1" t="s">
        <v>252</v>
      </c>
      <c r="F81" s="1" t="s">
        <v>27</v>
      </c>
      <c r="G81" s="1">
        <v>6</v>
      </c>
      <c r="H81" s="1">
        <v>1</v>
      </c>
      <c r="I81" s="1" t="s">
        <v>28</v>
      </c>
      <c r="J81" s="1">
        <v>2008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6000</v>
      </c>
      <c r="R81" s="1">
        <v>0</v>
      </c>
      <c r="S81" s="1">
        <v>6000</v>
      </c>
      <c r="T81" s="1">
        <v>10000</v>
      </c>
      <c r="U81" s="1">
        <v>0</v>
      </c>
      <c r="V81" s="1">
        <v>10000</v>
      </c>
      <c r="W81" s="1">
        <v>16000</v>
      </c>
      <c r="X81" s="1">
        <v>0</v>
      </c>
      <c r="Y81" s="1">
        <v>64</v>
      </c>
    </row>
    <row r="82" spans="1:25" x14ac:dyDescent="0.25">
      <c r="A82" t="s">
        <v>253</v>
      </c>
      <c r="B82" t="s">
        <v>25</v>
      </c>
      <c r="C82" t="s">
        <v>254</v>
      </c>
      <c r="D82" t="s">
        <v>65</v>
      </c>
      <c r="E82" t="s">
        <v>315</v>
      </c>
      <c r="F82" t="s">
        <v>27</v>
      </c>
      <c r="G82">
        <v>5</v>
      </c>
      <c r="H82">
        <v>1</v>
      </c>
      <c r="I82" t="s">
        <v>28</v>
      </c>
      <c r="J82">
        <v>2008</v>
      </c>
      <c r="K82">
        <v>0</v>
      </c>
      <c r="L82">
        <v>13</v>
      </c>
      <c r="M82">
        <v>2</v>
      </c>
      <c r="N82">
        <v>15</v>
      </c>
      <c r="O82">
        <v>3</v>
      </c>
      <c r="P82">
        <v>18683</v>
      </c>
      <c r="Q82">
        <v>128337</v>
      </c>
      <c r="R82">
        <v>556</v>
      </c>
      <c r="S82">
        <v>147579</v>
      </c>
      <c r="T82">
        <v>49346</v>
      </c>
      <c r="U82">
        <v>213</v>
      </c>
      <c r="V82">
        <v>49559</v>
      </c>
      <c r="W82">
        <v>197138</v>
      </c>
      <c r="X82">
        <v>0</v>
      </c>
      <c r="Y82">
        <v>345</v>
      </c>
    </row>
    <row r="83" spans="1:25" s="1" customFormat="1" x14ac:dyDescent="0.25">
      <c r="A83" s="1" t="s">
        <v>255</v>
      </c>
      <c r="B83" s="1" t="s">
        <v>25</v>
      </c>
      <c r="C83" s="1" t="s">
        <v>256</v>
      </c>
      <c r="D83" s="1" t="s">
        <v>257</v>
      </c>
      <c r="F83" s="1" t="s">
        <v>27</v>
      </c>
      <c r="G83" s="1">
        <v>6</v>
      </c>
      <c r="H83" s="1">
        <v>1</v>
      </c>
      <c r="I83" s="1" t="s">
        <v>28</v>
      </c>
      <c r="J83" s="1">
        <v>2008</v>
      </c>
      <c r="K83" s="1">
        <v>0</v>
      </c>
      <c r="L83" s="1">
        <v>349</v>
      </c>
      <c r="M83" s="1">
        <v>0</v>
      </c>
      <c r="N83" s="1">
        <v>349</v>
      </c>
      <c r="O83" s="1">
        <v>0</v>
      </c>
      <c r="P83" s="1">
        <v>0</v>
      </c>
      <c r="Q83" s="1">
        <v>5000</v>
      </c>
      <c r="R83" s="1">
        <v>0</v>
      </c>
      <c r="S83" s="1">
        <v>5000</v>
      </c>
      <c r="T83" s="1">
        <v>1000</v>
      </c>
      <c r="U83" s="1">
        <v>0</v>
      </c>
      <c r="V83" s="1">
        <v>1000</v>
      </c>
      <c r="W83" s="1">
        <v>6000</v>
      </c>
      <c r="X83" s="1">
        <v>0</v>
      </c>
      <c r="Y83" s="1">
        <v>0</v>
      </c>
    </row>
    <row r="84" spans="1:25" s="1" customFormat="1" x14ac:dyDescent="0.25">
      <c r="C84" s="1" t="s">
        <v>323</v>
      </c>
    </row>
    <row r="85" spans="1:25" s="1" customFormat="1" x14ac:dyDescent="0.25">
      <c r="A85" s="1" t="s">
        <v>258</v>
      </c>
      <c r="B85" s="1" t="s">
        <v>25</v>
      </c>
      <c r="C85" s="1" t="s">
        <v>259</v>
      </c>
      <c r="D85" s="1" t="s">
        <v>260</v>
      </c>
      <c r="F85" s="1" t="s">
        <v>27</v>
      </c>
      <c r="G85" s="1">
        <v>6</v>
      </c>
      <c r="H85" s="1">
        <v>1</v>
      </c>
      <c r="I85" s="1" t="s">
        <v>28</v>
      </c>
      <c r="J85" s="1">
        <v>2008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10000</v>
      </c>
      <c r="R85" s="1">
        <v>0</v>
      </c>
      <c r="S85" s="1">
        <v>10000</v>
      </c>
      <c r="T85" s="1">
        <v>8000</v>
      </c>
      <c r="U85" s="1">
        <v>0</v>
      </c>
      <c r="V85" s="1">
        <v>8000</v>
      </c>
      <c r="W85" s="1">
        <v>18000</v>
      </c>
      <c r="X85" s="1">
        <v>0</v>
      </c>
      <c r="Y85" s="1">
        <v>70</v>
      </c>
    </row>
    <row r="86" spans="1:25" s="1" customFormat="1" x14ac:dyDescent="0.25">
      <c r="A86" s="1" t="s">
        <v>261</v>
      </c>
      <c r="B86" s="1" t="s">
        <v>25</v>
      </c>
      <c r="C86" s="1" t="s">
        <v>262</v>
      </c>
      <c r="D86" s="1" t="s">
        <v>263</v>
      </c>
      <c r="F86" s="1" t="s">
        <v>27</v>
      </c>
      <c r="G86" s="1">
        <v>6</v>
      </c>
      <c r="H86" s="1">
        <v>1</v>
      </c>
      <c r="I86" s="1" t="s">
        <v>28</v>
      </c>
      <c r="J86" s="1">
        <v>2008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18668</v>
      </c>
      <c r="R86" s="1">
        <v>681</v>
      </c>
      <c r="S86" s="1">
        <v>19349</v>
      </c>
      <c r="T86" s="1">
        <v>17354</v>
      </c>
      <c r="U86" s="1">
        <v>0</v>
      </c>
      <c r="V86" s="1">
        <v>17354</v>
      </c>
      <c r="W86" s="1">
        <v>36703</v>
      </c>
      <c r="X86" s="1">
        <v>0</v>
      </c>
      <c r="Y86" s="1">
        <v>775</v>
      </c>
    </row>
    <row r="87" spans="1:25" s="1" customFormat="1" x14ac:dyDescent="0.25">
      <c r="A87" s="1" t="s">
        <v>264</v>
      </c>
      <c r="B87" s="1" t="s">
        <v>25</v>
      </c>
      <c r="C87" s="1" t="s">
        <v>265</v>
      </c>
      <c r="D87" s="1" t="s">
        <v>266</v>
      </c>
      <c r="F87" s="1" t="s">
        <v>27</v>
      </c>
      <c r="G87" s="1">
        <v>6</v>
      </c>
      <c r="H87" s="1">
        <v>1</v>
      </c>
      <c r="I87" s="1" t="s">
        <v>28</v>
      </c>
      <c r="J87" s="1">
        <v>2008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2000</v>
      </c>
      <c r="R87" s="1">
        <v>500</v>
      </c>
      <c r="S87" s="1">
        <v>2500</v>
      </c>
      <c r="T87" s="1">
        <v>2000</v>
      </c>
      <c r="U87" s="1">
        <v>0</v>
      </c>
      <c r="V87" s="1">
        <v>2000</v>
      </c>
      <c r="W87" s="1">
        <v>4500</v>
      </c>
      <c r="X87" s="1">
        <v>0</v>
      </c>
      <c r="Y87" s="1">
        <v>5</v>
      </c>
    </row>
    <row r="88" spans="1:25" x14ac:dyDescent="0.25">
      <c r="A88" t="s">
        <v>267</v>
      </c>
      <c r="B88" t="s">
        <v>25</v>
      </c>
      <c r="C88" t="s">
        <v>268</v>
      </c>
      <c r="D88" t="s">
        <v>65</v>
      </c>
      <c r="E88" t="s">
        <v>316</v>
      </c>
      <c r="F88" t="s">
        <v>27</v>
      </c>
      <c r="G88">
        <v>7</v>
      </c>
      <c r="H88">
        <v>1</v>
      </c>
      <c r="I88" t="s">
        <v>28</v>
      </c>
      <c r="J88">
        <v>2008</v>
      </c>
      <c r="K88">
        <v>0</v>
      </c>
      <c r="L88">
        <v>0</v>
      </c>
      <c r="M88">
        <v>0</v>
      </c>
      <c r="N88">
        <v>0</v>
      </c>
      <c r="O88">
        <v>2</v>
      </c>
      <c r="P88">
        <v>4573</v>
      </c>
      <c r="Q88">
        <v>52558</v>
      </c>
      <c r="R88">
        <v>722</v>
      </c>
      <c r="S88">
        <v>57855</v>
      </c>
      <c r="T88">
        <v>39107</v>
      </c>
      <c r="U88">
        <v>375</v>
      </c>
      <c r="V88">
        <v>39482</v>
      </c>
      <c r="W88">
        <v>97337</v>
      </c>
      <c r="X88">
        <v>0</v>
      </c>
      <c r="Y88">
        <v>275</v>
      </c>
    </row>
    <row r="89" spans="1:25" s="1" customFormat="1" x14ac:dyDescent="0.25">
      <c r="A89" s="1" t="s">
        <v>269</v>
      </c>
      <c r="B89" s="1" t="s">
        <v>25</v>
      </c>
      <c r="C89" s="1" t="s">
        <v>270</v>
      </c>
      <c r="D89" s="1" t="s">
        <v>271</v>
      </c>
      <c r="F89" s="1" t="s">
        <v>27</v>
      </c>
      <c r="G89" s="1">
        <v>2</v>
      </c>
      <c r="H89" s="1">
        <v>1</v>
      </c>
      <c r="I89" s="1" t="s">
        <v>272</v>
      </c>
      <c r="J89" s="1">
        <v>2008</v>
      </c>
      <c r="K89" s="1">
        <v>0</v>
      </c>
      <c r="L89" s="1">
        <v>476626</v>
      </c>
      <c r="M89" s="1">
        <v>510402</v>
      </c>
      <c r="N89" s="1">
        <v>987028</v>
      </c>
      <c r="O89" s="1">
        <v>19143</v>
      </c>
      <c r="P89" s="1">
        <v>24266</v>
      </c>
      <c r="Q89" s="1">
        <v>39938</v>
      </c>
      <c r="R89" s="1">
        <v>5366</v>
      </c>
      <c r="S89" s="1">
        <v>88713</v>
      </c>
      <c r="T89" s="1">
        <v>9608</v>
      </c>
      <c r="U89" s="1">
        <v>1179</v>
      </c>
      <c r="V89" s="1">
        <v>10787</v>
      </c>
      <c r="W89" s="1">
        <v>99500</v>
      </c>
      <c r="X89" s="1">
        <v>167997</v>
      </c>
      <c r="Y89" s="1">
        <v>121</v>
      </c>
    </row>
    <row r="90" spans="1:25" s="1" customFormat="1" x14ac:dyDescent="0.25">
      <c r="A90" s="1" t="s">
        <v>273</v>
      </c>
      <c r="B90" s="1" t="s">
        <v>25</v>
      </c>
      <c r="C90" s="1" t="s">
        <v>274</v>
      </c>
      <c r="D90" s="1" t="s">
        <v>275</v>
      </c>
      <c r="F90" s="1" t="s">
        <v>27</v>
      </c>
      <c r="G90" s="1">
        <v>6</v>
      </c>
      <c r="H90" s="1">
        <v>1</v>
      </c>
      <c r="I90" s="1" t="s">
        <v>28</v>
      </c>
      <c r="J90" s="1">
        <v>2008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800</v>
      </c>
      <c r="Q90" s="1">
        <v>2400</v>
      </c>
      <c r="R90" s="1">
        <v>0</v>
      </c>
      <c r="S90" s="1">
        <v>3200</v>
      </c>
      <c r="T90" s="1">
        <v>1600</v>
      </c>
      <c r="U90" s="1">
        <v>0</v>
      </c>
      <c r="V90" s="1">
        <v>1600</v>
      </c>
      <c r="W90" s="1">
        <v>4800</v>
      </c>
      <c r="X90" s="1">
        <v>0</v>
      </c>
      <c r="Y90" s="1">
        <v>13</v>
      </c>
    </row>
    <row r="91" spans="1:25" s="1" customFormat="1" x14ac:dyDescent="0.25">
      <c r="A91" s="1" t="s">
        <v>276</v>
      </c>
      <c r="B91" s="1" t="s">
        <v>25</v>
      </c>
      <c r="C91" s="1" t="s">
        <v>277</v>
      </c>
      <c r="D91" s="1" t="s">
        <v>144</v>
      </c>
      <c r="F91" s="1" t="s">
        <v>27</v>
      </c>
      <c r="G91" s="1">
        <v>6</v>
      </c>
      <c r="H91" s="1">
        <v>1</v>
      </c>
      <c r="I91" s="1" t="s">
        <v>28</v>
      </c>
      <c r="J91" s="1">
        <v>2008</v>
      </c>
      <c r="K91" s="1">
        <v>0</v>
      </c>
      <c r="L91" s="1">
        <v>0</v>
      </c>
      <c r="M91" s="1">
        <v>3</v>
      </c>
      <c r="N91" s="1">
        <v>3</v>
      </c>
      <c r="O91" s="1">
        <v>0</v>
      </c>
      <c r="P91" s="1">
        <v>0</v>
      </c>
      <c r="Q91" s="1">
        <v>40000</v>
      </c>
      <c r="R91" s="1">
        <v>750</v>
      </c>
      <c r="S91" s="1">
        <v>40750</v>
      </c>
      <c r="T91" s="1">
        <v>7000</v>
      </c>
      <c r="U91" s="1">
        <v>0</v>
      </c>
      <c r="V91" s="1">
        <v>7000</v>
      </c>
      <c r="W91" s="1">
        <v>47750</v>
      </c>
      <c r="X91" s="1">
        <v>0</v>
      </c>
      <c r="Y91" s="1">
        <v>71</v>
      </c>
    </row>
    <row r="92" spans="1:25" s="1" customFormat="1" x14ac:dyDescent="0.25">
      <c r="A92" s="1" t="s">
        <v>278</v>
      </c>
      <c r="B92" s="1" t="s">
        <v>25</v>
      </c>
      <c r="C92" s="1" t="s">
        <v>279</v>
      </c>
      <c r="D92" s="1" t="s">
        <v>279</v>
      </c>
      <c r="F92" s="1" t="s">
        <v>27</v>
      </c>
      <c r="G92" s="1">
        <v>6</v>
      </c>
      <c r="H92" s="1">
        <v>1</v>
      </c>
      <c r="I92" s="1" t="s">
        <v>28</v>
      </c>
      <c r="J92" s="1">
        <v>2008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1000</v>
      </c>
      <c r="R92" s="1">
        <v>0</v>
      </c>
      <c r="S92" s="1">
        <v>1000</v>
      </c>
      <c r="T92" s="1">
        <v>1000</v>
      </c>
      <c r="U92" s="1">
        <v>0</v>
      </c>
      <c r="V92" s="1">
        <v>1000</v>
      </c>
      <c r="W92" s="1">
        <v>2000</v>
      </c>
      <c r="X92" s="1">
        <v>0</v>
      </c>
      <c r="Y92" s="1">
        <v>2</v>
      </c>
    </row>
    <row r="93" spans="1:25" s="1" customFormat="1" x14ac:dyDescent="0.25">
      <c r="A93" s="1" t="s">
        <v>280</v>
      </c>
      <c r="B93" s="1" t="s">
        <v>25</v>
      </c>
      <c r="C93" s="1" t="s">
        <v>281</v>
      </c>
      <c r="D93" s="1" t="s">
        <v>282</v>
      </c>
      <c r="F93" s="1" t="s">
        <v>27</v>
      </c>
      <c r="G93" s="1">
        <v>6</v>
      </c>
      <c r="H93" s="1">
        <v>1</v>
      </c>
      <c r="I93" s="1" t="s">
        <v>28</v>
      </c>
      <c r="J93" s="1">
        <v>2008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8000</v>
      </c>
      <c r="R93" s="1">
        <v>500</v>
      </c>
      <c r="S93" s="1">
        <v>8500</v>
      </c>
      <c r="T93" s="1">
        <v>10000</v>
      </c>
      <c r="U93" s="1">
        <v>0</v>
      </c>
      <c r="V93" s="1">
        <v>10000</v>
      </c>
      <c r="W93" s="1">
        <v>18500</v>
      </c>
      <c r="X93" s="1">
        <v>0</v>
      </c>
      <c r="Y93" s="1">
        <v>47</v>
      </c>
    </row>
    <row r="94" spans="1:25" s="1" customFormat="1" x14ac:dyDescent="0.25">
      <c r="A94" s="1" t="s">
        <v>283</v>
      </c>
      <c r="B94" s="1" t="s">
        <v>25</v>
      </c>
      <c r="C94" s="1" t="s">
        <v>284</v>
      </c>
      <c r="D94" s="1" t="s">
        <v>285</v>
      </c>
      <c r="F94" s="1" t="s">
        <v>27</v>
      </c>
      <c r="G94" s="1">
        <v>6</v>
      </c>
      <c r="H94" s="1">
        <v>1</v>
      </c>
      <c r="I94" s="1" t="s">
        <v>28</v>
      </c>
      <c r="J94" s="1">
        <v>2008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4500</v>
      </c>
      <c r="R94" s="1">
        <v>220</v>
      </c>
      <c r="S94" s="1">
        <v>4720</v>
      </c>
      <c r="T94" s="1">
        <v>15150</v>
      </c>
      <c r="U94" s="1">
        <v>0</v>
      </c>
      <c r="V94" s="1">
        <v>15150</v>
      </c>
      <c r="W94" s="1">
        <v>19870</v>
      </c>
      <c r="X94" s="1">
        <v>0</v>
      </c>
      <c r="Y94" s="1">
        <v>49</v>
      </c>
    </row>
    <row r="95" spans="1:25" s="1" customFormat="1" x14ac:dyDescent="0.25">
      <c r="A95" s="1" t="s">
        <v>286</v>
      </c>
      <c r="B95" s="1" t="s">
        <v>25</v>
      </c>
      <c r="C95" s="1" t="s">
        <v>287</v>
      </c>
      <c r="D95" s="1" t="s">
        <v>288</v>
      </c>
      <c r="F95" s="1" t="s">
        <v>27</v>
      </c>
      <c r="G95" s="1">
        <v>6</v>
      </c>
      <c r="H95" s="1">
        <v>1</v>
      </c>
      <c r="I95" s="1" t="s">
        <v>28</v>
      </c>
      <c r="J95" s="1">
        <v>2008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18000</v>
      </c>
      <c r="R95" s="1">
        <v>0</v>
      </c>
      <c r="S95" s="1">
        <v>18000</v>
      </c>
      <c r="T95" s="1">
        <v>12000</v>
      </c>
      <c r="U95" s="1">
        <v>0</v>
      </c>
      <c r="V95" s="1">
        <v>12000</v>
      </c>
      <c r="W95" s="1">
        <v>30000</v>
      </c>
      <c r="X95" s="1">
        <v>0</v>
      </c>
      <c r="Y95" s="1">
        <v>34</v>
      </c>
    </row>
    <row r="96" spans="1:25" s="1" customFormat="1" x14ac:dyDescent="0.25">
      <c r="A96" s="1" t="s">
        <v>289</v>
      </c>
      <c r="B96" s="1" t="s">
        <v>25</v>
      </c>
      <c r="C96" s="1" t="s">
        <v>290</v>
      </c>
      <c r="D96" s="1" t="s">
        <v>291</v>
      </c>
      <c r="F96" s="1" t="s">
        <v>27</v>
      </c>
      <c r="G96" s="1">
        <v>6</v>
      </c>
      <c r="H96" s="1">
        <v>1</v>
      </c>
      <c r="I96" s="1" t="s">
        <v>28</v>
      </c>
      <c r="J96" s="1">
        <v>2008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5200</v>
      </c>
      <c r="R96" s="1">
        <v>200</v>
      </c>
      <c r="S96" s="1">
        <v>5400</v>
      </c>
      <c r="T96" s="1">
        <v>7100</v>
      </c>
      <c r="U96" s="1">
        <v>0</v>
      </c>
      <c r="V96" s="1">
        <v>7100</v>
      </c>
      <c r="W96" s="1">
        <v>12500</v>
      </c>
      <c r="X96" s="1">
        <v>0</v>
      </c>
      <c r="Y96" s="1">
        <v>69</v>
      </c>
    </row>
    <row r="97" spans="1:25" s="1" customFormat="1" x14ac:dyDescent="0.25">
      <c r="A97" s="1" t="s">
        <v>292</v>
      </c>
      <c r="B97" s="1" t="s">
        <v>25</v>
      </c>
      <c r="C97" s="1" t="s">
        <v>293</v>
      </c>
      <c r="D97" s="1" t="s">
        <v>294</v>
      </c>
      <c r="F97" s="1" t="s">
        <v>27</v>
      </c>
      <c r="G97" s="1">
        <v>6</v>
      </c>
      <c r="H97" s="1">
        <v>1</v>
      </c>
      <c r="I97" s="1" t="s">
        <v>28</v>
      </c>
      <c r="J97" s="1">
        <v>2008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5000</v>
      </c>
      <c r="R97" s="1">
        <v>1000</v>
      </c>
      <c r="S97" s="1">
        <v>6000</v>
      </c>
      <c r="T97" s="1">
        <v>11000</v>
      </c>
      <c r="U97" s="1">
        <v>0</v>
      </c>
      <c r="V97" s="1">
        <v>11000</v>
      </c>
      <c r="W97" s="1">
        <v>17000</v>
      </c>
      <c r="X97" s="1">
        <v>0</v>
      </c>
      <c r="Y97" s="1">
        <v>20</v>
      </c>
    </row>
    <row r="98" spans="1:25" s="1" customFormat="1" x14ac:dyDescent="0.25">
      <c r="A98" s="1" t="s">
        <v>295</v>
      </c>
      <c r="B98" s="1" t="s">
        <v>25</v>
      </c>
      <c r="C98" s="1" t="s">
        <v>296</v>
      </c>
      <c r="D98" s="1" t="s">
        <v>297</v>
      </c>
      <c r="F98" s="1" t="s">
        <v>27</v>
      </c>
      <c r="G98" s="1">
        <v>6</v>
      </c>
      <c r="H98" s="1">
        <v>1</v>
      </c>
      <c r="I98" s="1" t="s">
        <v>28</v>
      </c>
      <c r="J98" s="1">
        <v>2008</v>
      </c>
      <c r="K98" s="1">
        <v>0</v>
      </c>
      <c r="L98" s="1">
        <v>549</v>
      </c>
      <c r="M98" s="1">
        <v>36905</v>
      </c>
      <c r="N98" s="1">
        <v>37454</v>
      </c>
      <c r="O98" s="1">
        <v>11</v>
      </c>
      <c r="P98" s="1">
        <v>2742</v>
      </c>
      <c r="Q98" s="1">
        <v>12380</v>
      </c>
      <c r="R98" s="1">
        <v>2210</v>
      </c>
      <c r="S98" s="1">
        <v>17343</v>
      </c>
      <c r="T98" s="1">
        <v>5801</v>
      </c>
      <c r="U98" s="1">
        <v>2849</v>
      </c>
      <c r="V98" s="1">
        <v>8650</v>
      </c>
      <c r="W98" s="1">
        <v>25993</v>
      </c>
      <c r="X98" s="1">
        <v>0</v>
      </c>
      <c r="Y98" s="1">
        <v>53</v>
      </c>
    </row>
    <row r="99" spans="1:25" x14ac:dyDescent="0.25">
      <c r="A99" t="s">
        <v>298</v>
      </c>
      <c r="B99" t="s">
        <v>25</v>
      </c>
      <c r="C99" t="s">
        <v>299</v>
      </c>
      <c r="D99" t="s">
        <v>299</v>
      </c>
      <c r="E99" t="s">
        <v>318</v>
      </c>
      <c r="F99" t="s">
        <v>27</v>
      </c>
      <c r="G99">
        <v>6</v>
      </c>
      <c r="H99">
        <v>1</v>
      </c>
      <c r="I99" t="s">
        <v>28</v>
      </c>
      <c r="J99">
        <v>2008</v>
      </c>
      <c r="K99">
        <v>0</v>
      </c>
      <c r="L99">
        <v>0</v>
      </c>
      <c r="M99">
        <v>0</v>
      </c>
      <c r="N99">
        <v>0</v>
      </c>
      <c r="O99">
        <v>0</v>
      </c>
      <c r="P99">
        <v>5000</v>
      </c>
      <c r="Q99">
        <v>28000</v>
      </c>
      <c r="R99">
        <v>1500</v>
      </c>
      <c r="S99">
        <v>34500</v>
      </c>
      <c r="T99">
        <v>35000</v>
      </c>
      <c r="U99">
        <v>0</v>
      </c>
      <c r="V99">
        <v>35000</v>
      </c>
      <c r="W99">
        <v>69500</v>
      </c>
      <c r="X99">
        <v>0</v>
      </c>
      <c r="Y99">
        <v>146</v>
      </c>
    </row>
    <row r="100" spans="1:25" x14ac:dyDescent="0.25">
      <c r="A100" t="s">
        <v>300</v>
      </c>
      <c r="B100" t="s">
        <v>25</v>
      </c>
      <c r="C100" t="s">
        <v>301</v>
      </c>
      <c r="D100" t="s">
        <v>302</v>
      </c>
      <c r="E100" t="s">
        <v>317</v>
      </c>
      <c r="F100" t="s">
        <v>27</v>
      </c>
      <c r="G100">
        <v>6</v>
      </c>
      <c r="H100">
        <v>1</v>
      </c>
      <c r="I100" t="s">
        <v>28</v>
      </c>
      <c r="J100">
        <v>2008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14400</v>
      </c>
      <c r="R100">
        <v>5000</v>
      </c>
      <c r="S100">
        <v>19400</v>
      </c>
      <c r="T100">
        <v>9000</v>
      </c>
      <c r="U100">
        <v>0</v>
      </c>
      <c r="V100">
        <v>9000</v>
      </c>
      <c r="W100">
        <v>28400</v>
      </c>
      <c r="X100">
        <v>0</v>
      </c>
      <c r="Y100">
        <v>91</v>
      </c>
    </row>
    <row r="102" spans="1:25" x14ac:dyDescent="0.25">
      <c r="A102" t="s">
        <v>324</v>
      </c>
    </row>
    <row r="103" spans="1:25" x14ac:dyDescent="0.25">
      <c r="E103" t="s">
        <v>330</v>
      </c>
      <c r="L103">
        <f>SUM(L37:L100)+SUM(L2:L35)</f>
        <v>486413</v>
      </c>
      <c r="M103">
        <f t="shared" ref="M103:Y103" si="0">SUM(M37:M100)+SUM(M2:M35)</f>
        <v>843758</v>
      </c>
      <c r="N103">
        <f t="shared" si="0"/>
        <v>1330171</v>
      </c>
      <c r="O103">
        <f t="shared" si="0"/>
        <v>27795</v>
      </c>
      <c r="P103">
        <f t="shared" si="0"/>
        <v>96054</v>
      </c>
      <c r="Q103">
        <f t="shared" si="0"/>
        <v>1036145</v>
      </c>
      <c r="R103">
        <f t="shared" si="0"/>
        <v>40418</v>
      </c>
      <c r="S103">
        <f t="shared" si="0"/>
        <v>1200412</v>
      </c>
      <c r="T103">
        <f t="shared" si="0"/>
        <v>909424</v>
      </c>
      <c r="U103">
        <f t="shared" si="0"/>
        <v>12041</v>
      </c>
      <c r="V103">
        <f t="shared" si="0"/>
        <v>921465</v>
      </c>
      <c r="W103">
        <f t="shared" si="0"/>
        <v>2121877</v>
      </c>
      <c r="X103">
        <f t="shared" si="0"/>
        <v>1618104</v>
      </c>
      <c r="Y103">
        <f t="shared" si="0"/>
        <v>5628</v>
      </c>
    </row>
    <row r="106" spans="1:25" x14ac:dyDescent="0.25">
      <c r="E106" t="s">
        <v>325</v>
      </c>
      <c r="L106" s="3">
        <v>35862585</v>
      </c>
      <c r="M106" s="3">
        <v>9015938</v>
      </c>
      <c r="N106" s="3">
        <v>44878523</v>
      </c>
      <c r="O106" s="3">
        <v>779878</v>
      </c>
      <c r="P106" s="3">
        <v>320560</v>
      </c>
      <c r="Q106" s="3">
        <v>1046359</v>
      </c>
      <c r="R106" s="3">
        <v>41463</v>
      </c>
      <c r="S106" s="3">
        <v>2188260</v>
      </c>
      <c r="T106" s="3">
        <v>909424</v>
      </c>
      <c r="U106" s="3">
        <v>12041</v>
      </c>
      <c r="V106" s="3">
        <v>921465</v>
      </c>
      <c r="W106" s="3">
        <v>3109725</v>
      </c>
      <c r="X106" s="3">
        <v>1618104</v>
      </c>
      <c r="Y106" s="3">
        <v>5631</v>
      </c>
    </row>
    <row r="107" spans="1:25" s="6" customFormat="1" x14ac:dyDescent="0.25">
      <c r="E107" s="6" t="s">
        <v>317</v>
      </c>
      <c r="L107" s="6">
        <f>L100</f>
        <v>0</v>
      </c>
      <c r="M107" s="6">
        <f t="shared" ref="M107:Y107" si="1">M100</f>
        <v>0</v>
      </c>
      <c r="N107" s="6">
        <f t="shared" si="1"/>
        <v>0</v>
      </c>
      <c r="O107" s="6">
        <f t="shared" si="1"/>
        <v>0</v>
      </c>
      <c r="P107" s="6">
        <f t="shared" si="1"/>
        <v>0</v>
      </c>
      <c r="Q107" s="6">
        <f t="shared" si="1"/>
        <v>14400</v>
      </c>
      <c r="R107" s="6">
        <f t="shared" si="1"/>
        <v>5000</v>
      </c>
      <c r="S107" s="6">
        <f t="shared" si="1"/>
        <v>19400</v>
      </c>
      <c r="T107" s="6">
        <f t="shared" si="1"/>
        <v>9000</v>
      </c>
      <c r="U107" s="6">
        <f t="shared" si="1"/>
        <v>0</v>
      </c>
      <c r="V107" s="6">
        <f t="shared" si="1"/>
        <v>9000</v>
      </c>
      <c r="W107" s="6">
        <f t="shared" si="1"/>
        <v>28400</v>
      </c>
      <c r="X107" s="6">
        <f t="shared" si="1"/>
        <v>0</v>
      </c>
      <c r="Y107" s="6">
        <f t="shared" si="1"/>
        <v>91</v>
      </c>
    </row>
    <row r="108" spans="1:25" s="6" customFormat="1" x14ac:dyDescent="0.25">
      <c r="E108" s="6" t="s">
        <v>318</v>
      </c>
      <c r="L108" s="6">
        <f>L99</f>
        <v>0</v>
      </c>
      <c r="M108" s="6">
        <f t="shared" ref="M108:Y108" si="2">M99</f>
        <v>0</v>
      </c>
      <c r="N108" s="6">
        <f t="shared" si="2"/>
        <v>0</v>
      </c>
      <c r="O108" s="6">
        <f t="shared" si="2"/>
        <v>0</v>
      </c>
      <c r="P108" s="6">
        <f t="shared" si="2"/>
        <v>5000</v>
      </c>
      <c r="Q108" s="6">
        <f t="shared" si="2"/>
        <v>28000</v>
      </c>
      <c r="R108" s="6">
        <f t="shared" si="2"/>
        <v>1500</v>
      </c>
      <c r="S108" s="6">
        <f t="shared" si="2"/>
        <v>34500</v>
      </c>
      <c r="T108" s="6">
        <f t="shared" si="2"/>
        <v>35000</v>
      </c>
      <c r="U108" s="6">
        <f t="shared" si="2"/>
        <v>0</v>
      </c>
      <c r="V108" s="6">
        <f t="shared" si="2"/>
        <v>35000</v>
      </c>
      <c r="W108" s="6">
        <f t="shared" si="2"/>
        <v>69500</v>
      </c>
      <c r="X108" s="6">
        <f t="shared" si="2"/>
        <v>0</v>
      </c>
      <c r="Y108" s="6">
        <f t="shared" si="2"/>
        <v>146</v>
      </c>
    </row>
    <row r="109" spans="1:25" s="6" customFormat="1" x14ac:dyDescent="0.25">
      <c r="E109" s="6" t="s">
        <v>309</v>
      </c>
      <c r="L109" s="6">
        <f>L49</f>
        <v>0</v>
      </c>
      <c r="M109" s="6">
        <f t="shared" ref="M109:Y109" si="3">M49</f>
        <v>0</v>
      </c>
      <c r="N109" s="6">
        <f t="shared" si="3"/>
        <v>0</v>
      </c>
      <c r="O109" s="6">
        <f t="shared" si="3"/>
        <v>0</v>
      </c>
      <c r="P109" s="6">
        <f t="shared" si="3"/>
        <v>0</v>
      </c>
      <c r="Q109" s="6">
        <f t="shared" si="3"/>
        <v>14000</v>
      </c>
      <c r="R109" s="6">
        <f t="shared" si="3"/>
        <v>0</v>
      </c>
      <c r="S109" s="6">
        <f t="shared" si="3"/>
        <v>14000</v>
      </c>
      <c r="T109" s="6">
        <f t="shared" si="3"/>
        <v>15000</v>
      </c>
      <c r="U109" s="6">
        <f t="shared" si="3"/>
        <v>0</v>
      </c>
      <c r="V109" s="6">
        <f t="shared" si="3"/>
        <v>15000</v>
      </c>
      <c r="W109" s="6">
        <f t="shared" si="3"/>
        <v>29000</v>
      </c>
      <c r="X109" s="6">
        <f t="shared" si="3"/>
        <v>0</v>
      </c>
      <c r="Y109" s="6">
        <f t="shared" si="3"/>
        <v>58</v>
      </c>
    </row>
    <row r="110" spans="1:25" s="6" customFormat="1" x14ac:dyDescent="0.25">
      <c r="E110" s="6" t="s">
        <v>308</v>
      </c>
      <c r="L110" s="6">
        <f>L46</f>
        <v>0</v>
      </c>
      <c r="M110" s="6">
        <f t="shared" ref="M110:Y110" si="4">M46</f>
        <v>0</v>
      </c>
      <c r="N110" s="6">
        <f t="shared" si="4"/>
        <v>0</v>
      </c>
      <c r="O110" s="6">
        <f t="shared" si="4"/>
        <v>0</v>
      </c>
      <c r="P110" s="6">
        <f t="shared" si="4"/>
        <v>0</v>
      </c>
      <c r="Q110" s="6">
        <f t="shared" si="4"/>
        <v>8000</v>
      </c>
      <c r="R110" s="6">
        <f t="shared" si="4"/>
        <v>0</v>
      </c>
      <c r="S110" s="6">
        <f t="shared" si="4"/>
        <v>8000</v>
      </c>
      <c r="T110" s="6">
        <f t="shared" si="4"/>
        <v>11000</v>
      </c>
      <c r="U110" s="6">
        <f t="shared" si="4"/>
        <v>0</v>
      </c>
      <c r="V110" s="6">
        <f t="shared" si="4"/>
        <v>11000</v>
      </c>
      <c r="W110" s="6">
        <f t="shared" si="4"/>
        <v>19000</v>
      </c>
      <c r="X110" s="6">
        <f t="shared" si="4"/>
        <v>0</v>
      </c>
      <c r="Y110" s="6">
        <f t="shared" si="4"/>
        <v>92</v>
      </c>
    </row>
    <row r="111" spans="1:25" s="6" customFormat="1" x14ac:dyDescent="0.25">
      <c r="E111" s="6" t="s">
        <v>320</v>
      </c>
      <c r="L111" s="6">
        <f>L36</f>
        <v>35376172</v>
      </c>
      <c r="M111" s="6">
        <f t="shared" ref="M111:Y111" si="5">M36</f>
        <v>8172180</v>
      </c>
      <c r="N111" s="6">
        <f t="shared" si="5"/>
        <v>43548352</v>
      </c>
      <c r="O111" s="6">
        <f t="shared" si="5"/>
        <v>752083</v>
      </c>
      <c r="P111" s="6">
        <f t="shared" si="5"/>
        <v>224506</v>
      </c>
      <c r="Q111" s="6">
        <f t="shared" si="5"/>
        <v>10214</v>
      </c>
      <c r="R111" s="6">
        <f t="shared" si="5"/>
        <v>1045</v>
      </c>
      <c r="S111" s="6">
        <f t="shared" si="5"/>
        <v>987848</v>
      </c>
      <c r="T111" s="6">
        <f t="shared" si="5"/>
        <v>0</v>
      </c>
      <c r="U111" s="6">
        <f t="shared" si="5"/>
        <v>0</v>
      </c>
      <c r="V111" s="6">
        <f t="shared" si="5"/>
        <v>0</v>
      </c>
      <c r="W111" s="6">
        <f t="shared" si="5"/>
        <v>987848</v>
      </c>
      <c r="X111" s="6">
        <f t="shared" si="5"/>
        <v>0</v>
      </c>
      <c r="Y111" s="6">
        <f t="shared" si="5"/>
        <v>3</v>
      </c>
    </row>
    <row r="112" spans="1:25" s="6" customFormat="1" x14ac:dyDescent="0.25">
      <c r="E112" s="6" t="s">
        <v>316</v>
      </c>
      <c r="L112" s="6">
        <f>L88</f>
        <v>0</v>
      </c>
      <c r="M112" s="6">
        <f t="shared" ref="M112:Y112" si="6">M88</f>
        <v>0</v>
      </c>
      <c r="N112" s="6">
        <f t="shared" si="6"/>
        <v>0</v>
      </c>
      <c r="O112" s="6">
        <f t="shared" si="6"/>
        <v>2</v>
      </c>
      <c r="P112" s="6">
        <f t="shared" si="6"/>
        <v>4573</v>
      </c>
      <c r="Q112" s="6">
        <f t="shared" si="6"/>
        <v>52558</v>
      </c>
      <c r="R112" s="6">
        <f t="shared" si="6"/>
        <v>722</v>
      </c>
      <c r="S112" s="6">
        <f t="shared" si="6"/>
        <v>57855</v>
      </c>
      <c r="T112" s="6">
        <f t="shared" si="6"/>
        <v>39107</v>
      </c>
      <c r="U112" s="6">
        <f t="shared" si="6"/>
        <v>375</v>
      </c>
      <c r="V112" s="6">
        <f t="shared" si="6"/>
        <v>39482</v>
      </c>
      <c r="W112" s="6">
        <f t="shared" si="6"/>
        <v>97337</v>
      </c>
      <c r="X112" s="6">
        <f t="shared" si="6"/>
        <v>0</v>
      </c>
      <c r="Y112" s="6">
        <f t="shared" si="6"/>
        <v>275</v>
      </c>
    </row>
    <row r="113" spans="5:25" s="6" customFormat="1" x14ac:dyDescent="0.25">
      <c r="E113" s="6" t="s">
        <v>307</v>
      </c>
      <c r="L113" s="6">
        <f>L44</f>
        <v>0</v>
      </c>
      <c r="M113" s="6">
        <f t="shared" ref="M113:Y113" si="7">M44</f>
        <v>0</v>
      </c>
      <c r="N113" s="6">
        <f t="shared" si="7"/>
        <v>0</v>
      </c>
      <c r="O113" s="6">
        <f t="shared" si="7"/>
        <v>0</v>
      </c>
      <c r="P113" s="6">
        <f t="shared" si="7"/>
        <v>0</v>
      </c>
      <c r="Q113" s="6">
        <f t="shared" si="7"/>
        <v>14000</v>
      </c>
      <c r="R113" s="6">
        <f t="shared" si="7"/>
        <v>0</v>
      </c>
      <c r="S113" s="6">
        <f t="shared" si="7"/>
        <v>14000</v>
      </c>
      <c r="T113" s="6">
        <f t="shared" si="7"/>
        <v>16000</v>
      </c>
      <c r="U113" s="6">
        <f t="shared" si="7"/>
        <v>0</v>
      </c>
      <c r="V113" s="6">
        <f t="shared" si="7"/>
        <v>16000</v>
      </c>
      <c r="W113" s="6">
        <f t="shared" si="7"/>
        <v>30000</v>
      </c>
      <c r="X113" s="6">
        <f t="shared" si="7"/>
        <v>0</v>
      </c>
      <c r="Y113" s="6">
        <f t="shared" si="7"/>
        <v>135</v>
      </c>
    </row>
    <row r="114" spans="5:25" s="6" customFormat="1" x14ac:dyDescent="0.25">
      <c r="E114" s="6" t="s">
        <v>315</v>
      </c>
      <c r="L114" s="6">
        <f>L82</f>
        <v>13</v>
      </c>
      <c r="M114" s="6">
        <f t="shared" ref="M114:Y114" si="8">M82</f>
        <v>2</v>
      </c>
      <c r="N114" s="6">
        <f t="shared" si="8"/>
        <v>15</v>
      </c>
      <c r="O114" s="6">
        <f t="shared" si="8"/>
        <v>3</v>
      </c>
      <c r="P114" s="6">
        <f t="shared" si="8"/>
        <v>18683</v>
      </c>
      <c r="Q114" s="6">
        <f t="shared" si="8"/>
        <v>128337</v>
      </c>
      <c r="R114" s="6">
        <f t="shared" si="8"/>
        <v>556</v>
      </c>
      <c r="S114" s="6">
        <f t="shared" si="8"/>
        <v>147579</v>
      </c>
      <c r="T114" s="6">
        <f t="shared" si="8"/>
        <v>49346</v>
      </c>
      <c r="U114" s="6">
        <f t="shared" si="8"/>
        <v>213</v>
      </c>
      <c r="V114" s="6">
        <f t="shared" si="8"/>
        <v>49559</v>
      </c>
      <c r="W114" s="6">
        <f t="shared" si="8"/>
        <v>197138</v>
      </c>
      <c r="X114" s="6">
        <f t="shared" si="8"/>
        <v>0</v>
      </c>
      <c r="Y114" s="6">
        <f t="shared" si="8"/>
        <v>345</v>
      </c>
    </row>
    <row r="115" spans="5:25" s="6" customFormat="1" x14ac:dyDescent="0.25">
      <c r="E115" s="6" t="s">
        <v>305</v>
      </c>
      <c r="L115" s="6">
        <f>SUM(L29,L61)</f>
        <v>0</v>
      </c>
      <c r="M115" s="6">
        <f t="shared" ref="M115:Y115" si="9">SUM(M29,M61)</f>
        <v>0</v>
      </c>
      <c r="N115" s="6">
        <f t="shared" si="9"/>
        <v>0</v>
      </c>
      <c r="O115" s="6">
        <f t="shared" si="9"/>
        <v>0</v>
      </c>
      <c r="P115" s="6">
        <f t="shared" si="9"/>
        <v>0</v>
      </c>
      <c r="Q115" s="6">
        <f t="shared" si="9"/>
        <v>56720</v>
      </c>
      <c r="R115" s="6">
        <f t="shared" si="9"/>
        <v>1000</v>
      </c>
      <c r="S115" s="6">
        <f t="shared" si="9"/>
        <v>57720</v>
      </c>
      <c r="T115" s="6">
        <f t="shared" si="9"/>
        <v>47464</v>
      </c>
      <c r="U115" s="6">
        <f t="shared" si="9"/>
        <v>0</v>
      </c>
      <c r="V115" s="6">
        <f t="shared" si="9"/>
        <v>47464</v>
      </c>
      <c r="W115" s="6">
        <f t="shared" si="9"/>
        <v>105184</v>
      </c>
      <c r="X115" s="6">
        <f t="shared" si="9"/>
        <v>1373540</v>
      </c>
      <c r="Y115" s="6">
        <f t="shared" si="9"/>
        <v>154</v>
      </c>
    </row>
    <row r="116" spans="5:25" s="6" customFormat="1" x14ac:dyDescent="0.25">
      <c r="E116" s="6" t="s">
        <v>312</v>
      </c>
      <c r="L116" s="6">
        <f>L62</f>
        <v>1</v>
      </c>
      <c r="M116" s="6">
        <f t="shared" ref="M116:Y116" si="10">M62</f>
        <v>2</v>
      </c>
      <c r="N116" s="6">
        <f t="shared" si="10"/>
        <v>3</v>
      </c>
      <c r="O116" s="6">
        <f t="shared" si="10"/>
        <v>33</v>
      </c>
      <c r="P116" s="6">
        <f t="shared" si="10"/>
        <v>8148</v>
      </c>
      <c r="Q116" s="6">
        <f t="shared" si="10"/>
        <v>60999</v>
      </c>
      <c r="R116" s="6">
        <f t="shared" si="10"/>
        <v>692</v>
      </c>
      <c r="S116" s="6">
        <f t="shared" si="10"/>
        <v>69872</v>
      </c>
      <c r="T116" s="6">
        <f t="shared" si="10"/>
        <v>40448</v>
      </c>
      <c r="U116" s="6">
        <f t="shared" si="10"/>
        <v>70</v>
      </c>
      <c r="V116" s="6">
        <f t="shared" si="10"/>
        <v>40518</v>
      </c>
      <c r="W116" s="6">
        <f t="shared" si="10"/>
        <v>110390</v>
      </c>
      <c r="X116" s="6">
        <f t="shared" si="10"/>
        <v>0</v>
      </c>
      <c r="Y116" s="6">
        <f t="shared" si="10"/>
        <v>128</v>
      </c>
    </row>
    <row r="117" spans="5:25" s="6" customFormat="1" x14ac:dyDescent="0.25">
      <c r="E117" s="6" t="s">
        <v>314</v>
      </c>
      <c r="L117" s="6">
        <f>L73</f>
        <v>0</v>
      </c>
      <c r="M117" s="6">
        <f t="shared" ref="M117:Y117" si="11">M73</f>
        <v>0</v>
      </c>
      <c r="N117" s="6">
        <f t="shared" si="11"/>
        <v>0</v>
      </c>
      <c r="O117" s="6">
        <f t="shared" si="11"/>
        <v>27</v>
      </c>
      <c r="P117" s="6">
        <f t="shared" si="11"/>
        <v>6196</v>
      </c>
      <c r="Q117" s="6">
        <f t="shared" si="11"/>
        <v>59930</v>
      </c>
      <c r="R117" s="6">
        <f t="shared" si="11"/>
        <v>469</v>
      </c>
      <c r="S117" s="6">
        <f t="shared" si="11"/>
        <v>66622</v>
      </c>
      <c r="T117" s="6">
        <f t="shared" si="11"/>
        <v>27244</v>
      </c>
      <c r="U117" s="6">
        <f t="shared" si="11"/>
        <v>18</v>
      </c>
      <c r="V117" s="6">
        <f t="shared" si="11"/>
        <v>27262</v>
      </c>
      <c r="W117" s="6">
        <f t="shared" si="11"/>
        <v>93884</v>
      </c>
      <c r="X117" s="6">
        <f t="shared" si="11"/>
        <v>0</v>
      </c>
      <c r="Y117" s="6">
        <f t="shared" si="11"/>
        <v>304</v>
      </c>
    </row>
    <row r="118" spans="5:25" s="6" customFormat="1" x14ac:dyDescent="0.25">
      <c r="E118" s="6" t="s">
        <v>313</v>
      </c>
      <c r="L118" s="6">
        <f>L64</f>
        <v>0</v>
      </c>
      <c r="M118" s="6">
        <f t="shared" ref="M118:Y118" si="12">M64</f>
        <v>0</v>
      </c>
      <c r="N118" s="6">
        <f t="shared" si="12"/>
        <v>0</v>
      </c>
      <c r="O118" s="6">
        <f t="shared" si="12"/>
        <v>0</v>
      </c>
      <c r="P118" s="6">
        <f t="shared" si="12"/>
        <v>300</v>
      </c>
      <c r="Q118" s="6">
        <f t="shared" si="12"/>
        <v>18000</v>
      </c>
      <c r="R118" s="6">
        <f t="shared" si="12"/>
        <v>500</v>
      </c>
      <c r="S118" s="6">
        <f t="shared" si="12"/>
        <v>18800</v>
      </c>
      <c r="T118" s="6">
        <f t="shared" si="12"/>
        <v>20000</v>
      </c>
      <c r="U118" s="6">
        <f t="shared" si="12"/>
        <v>0</v>
      </c>
      <c r="V118" s="6">
        <f t="shared" si="12"/>
        <v>20000</v>
      </c>
      <c r="W118" s="6">
        <f t="shared" si="12"/>
        <v>38800</v>
      </c>
      <c r="X118" s="6">
        <f t="shared" si="12"/>
        <v>0</v>
      </c>
      <c r="Y118" s="6">
        <f t="shared" si="12"/>
        <v>147</v>
      </c>
    </row>
    <row r="119" spans="5:25" s="6" customFormat="1" x14ac:dyDescent="0.25">
      <c r="E119" s="6" t="s">
        <v>319</v>
      </c>
      <c r="L119" s="6">
        <f>L15</f>
        <v>0</v>
      </c>
      <c r="M119" s="6">
        <f t="shared" ref="M119:Y119" si="13">M15</f>
        <v>0</v>
      </c>
      <c r="N119" s="6">
        <f t="shared" si="13"/>
        <v>0</v>
      </c>
      <c r="O119" s="6">
        <f t="shared" si="13"/>
        <v>0</v>
      </c>
      <c r="P119" s="6">
        <f t="shared" si="13"/>
        <v>1800</v>
      </c>
      <c r="Q119" s="6">
        <f t="shared" si="13"/>
        <v>20000</v>
      </c>
      <c r="R119" s="6">
        <f t="shared" si="13"/>
        <v>0</v>
      </c>
      <c r="S119" s="6">
        <f t="shared" si="13"/>
        <v>21800</v>
      </c>
      <c r="T119" s="6">
        <f t="shared" si="13"/>
        <v>20000</v>
      </c>
      <c r="U119" s="6">
        <f t="shared" si="13"/>
        <v>0</v>
      </c>
      <c r="V119" s="6">
        <f t="shared" si="13"/>
        <v>20000</v>
      </c>
      <c r="W119" s="6">
        <f t="shared" si="13"/>
        <v>41800</v>
      </c>
      <c r="X119" s="6">
        <f t="shared" si="13"/>
        <v>0</v>
      </c>
      <c r="Y119" s="6">
        <f t="shared" si="13"/>
        <v>112</v>
      </c>
    </row>
    <row r="120" spans="5:25" s="6" customFormat="1" x14ac:dyDescent="0.25">
      <c r="E120" s="6" t="s">
        <v>310</v>
      </c>
      <c r="L120" s="6">
        <f>L49</f>
        <v>0</v>
      </c>
      <c r="M120" s="6">
        <f t="shared" ref="M120:Y120" si="14">M49</f>
        <v>0</v>
      </c>
      <c r="N120" s="6">
        <f t="shared" si="14"/>
        <v>0</v>
      </c>
      <c r="O120" s="6">
        <f t="shared" si="14"/>
        <v>0</v>
      </c>
      <c r="P120" s="6">
        <f t="shared" si="14"/>
        <v>0</v>
      </c>
      <c r="Q120" s="6">
        <f t="shared" si="14"/>
        <v>14000</v>
      </c>
      <c r="R120" s="6">
        <f t="shared" si="14"/>
        <v>0</v>
      </c>
      <c r="S120" s="6">
        <f t="shared" si="14"/>
        <v>14000</v>
      </c>
      <c r="T120" s="6">
        <f t="shared" si="14"/>
        <v>15000</v>
      </c>
      <c r="U120" s="6">
        <f t="shared" si="14"/>
        <v>0</v>
      </c>
      <c r="V120" s="6">
        <f t="shared" si="14"/>
        <v>15000</v>
      </c>
      <c r="W120" s="6">
        <f t="shared" si="14"/>
        <v>29000</v>
      </c>
      <c r="X120" s="6">
        <f t="shared" si="14"/>
        <v>0</v>
      </c>
      <c r="Y120" s="6">
        <f t="shared" si="14"/>
        <v>58</v>
      </c>
    </row>
    <row r="121" spans="5:25" s="6" customFormat="1" x14ac:dyDescent="0.25">
      <c r="E121" s="6" t="s">
        <v>304</v>
      </c>
      <c r="L121" s="6">
        <f>L25</f>
        <v>0</v>
      </c>
      <c r="M121" s="6">
        <f t="shared" ref="M121:Y121" si="15">M25</f>
        <v>0</v>
      </c>
      <c r="N121" s="6">
        <f t="shared" si="15"/>
        <v>0</v>
      </c>
      <c r="O121" s="6">
        <f t="shared" si="15"/>
        <v>0</v>
      </c>
      <c r="P121" s="6">
        <f t="shared" si="15"/>
        <v>0</v>
      </c>
      <c r="Q121" s="6">
        <f t="shared" si="15"/>
        <v>5500</v>
      </c>
      <c r="R121" s="6">
        <f t="shared" si="15"/>
        <v>0</v>
      </c>
      <c r="S121" s="6">
        <f t="shared" si="15"/>
        <v>5500</v>
      </c>
      <c r="T121" s="6">
        <f t="shared" si="15"/>
        <v>7000</v>
      </c>
      <c r="U121" s="6">
        <f t="shared" si="15"/>
        <v>0</v>
      </c>
      <c r="V121" s="6">
        <f t="shared" si="15"/>
        <v>7000</v>
      </c>
      <c r="W121" s="6">
        <f t="shared" si="15"/>
        <v>12500</v>
      </c>
      <c r="X121" s="6">
        <f t="shared" si="15"/>
        <v>0</v>
      </c>
      <c r="Y121" s="6">
        <f t="shared" si="15"/>
        <v>93</v>
      </c>
    </row>
    <row r="122" spans="5:25" s="6" customFormat="1" x14ac:dyDescent="0.25">
      <c r="E122" s="6" t="s">
        <v>311</v>
      </c>
      <c r="L122" s="6">
        <f>L53</f>
        <v>0</v>
      </c>
      <c r="M122" s="6">
        <f t="shared" ref="M122:Y122" si="16">M53</f>
        <v>0</v>
      </c>
      <c r="N122" s="6">
        <f t="shared" si="16"/>
        <v>0</v>
      </c>
      <c r="O122" s="6">
        <f t="shared" si="16"/>
        <v>0</v>
      </c>
      <c r="P122" s="6">
        <f t="shared" si="16"/>
        <v>0</v>
      </c>
      <c r="Q122" s="6">
        <f t="shared" si="16"/>
        <v>3000</v>
      </c>
      <c r="R122" s="6">
        <f t="shared" si="16"/>
        <v>0</v>
      </c>
      <c r="S122" s="6">
        <f t="shared" si="16"/>
        <v>3000</v>
      </c>
      <c r="T122" s="6">
        <f t="shared" si="16"/>
        <v>9000</v>
      </c>
      <c r="U122" s="6">
        <f t="shared" si="16"/>
        <v>0</v>
      </c>
      <c r="V122" s="6">
        <f t="shared" si="16"/>
        <v>9000</v>
      </c>
      <c r="W122" s="6">
        <f t="shared" si="16"/>
        <v>12000</v>
      </c>
      <c r="X122" s="6">
        <f t="shared" si="16"/>
        <v>0</v>
      </c>
      <c r="Y122" s="6">
        <f t="shared" si="16"/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7"/>
  <sheetViews>
    <sheetView topLeftCell="A103" workbookViewId="0">
      <selection activeCell="A118" sqref="A118:XFD119"/>
    </sheetView>
  </sheetViews>
  <sheetFormatPr defaultRowHeight="15" x14ac:dyDescent="0.25"/>
  <cols>
    <col min="3" max="3" width="16.85546875" customWidth="1"/>
    <col min="5" max="5" width="26.140625" style="6" customWidth="1"/>
    <col min="12" max="12" width="10.14062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s="6" t="s">
        <v>303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5" x14ac:dyDescent="0.25">
      <c r="A2" t="s">
        <v>24</v>
      </c>
      <c r="B2" t="s">
        <v>25</v>
      </c>
      <c r="C2" t="s">
        <v>26</v>
      </c>
      <c r="D2" t="s">
        <v>26</v>
      </c>
      <c r="E2" s="1"/>
      <c r="F2" t="s">
        <v>27</v>
      </c>
      <c r="G2">
        <v>6</v>
      </c>
      <c r="H2">
        <v>1</v>
      </c>
      <c r="I2" t="s">
        <v>28</v>
      </c>
      <c r="J2">
        <v>2011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2800</v>
      </c>
      <c r="R2">
        <v>0</v>
      </c>
      <c r="S2">
        <v>2800</v>
      </c>
      <c r="T2">
        <v>0</v>
      </c>
      <c r="U2">
        <v>0</v>
      </c>
      <c r="V2">
        <v>0</v>
      </c>
      <c r="W2">
        <v>2800</v>
      </c>
      <c r="X2">
        <v>0</v>
      </c>
      <c r="Y2">
        <v>2</v>
      </c>
    </row>
    <row r="3" spans="1:25" x14ac:dyDescent="0.25">
      <c r="A3" t="s">
        <v>29</v>
      </c>
      <c r="B3" t="s">
        <v>25</v>
      </c>
      <c r="C3" t="s">
        <v>30</v>
      </c>
      <c r="D3" t="s">
        <v>31</v>
      </c>
      <c r="E3" s="1"/>
      <c r="F3" t="s">
        <v>27</v>
      </c>
      <c r="G3">
        <v>6</v>
      </c>
      <c r="H3">
        <v>1</v>
      </c>
      <c r="I3" t="s">
        <v>28</v>
      </c>
      <c r="J3">
        <v>2011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5100</v>
      </c>
      <c r="R3">
        <v>0</v>
      </c>
      <c r="S3">
        <v>5100</v>
      </c>
      <c r="T3">
        <v>5100</v>
      </c>
      <c r="U3">
        <v>0</v>
      </c>
      <c r="V3">
        <v>5100</v>
      </c>
      <c r="W3">
        <v>10200</v>
      </c>
      <c r="X3">
        <v>0</v>
      </c>
      <c r="Y3">
        <v>12</v>
      </c>
    </row>
    <row r="4" spans="1:25" x14ac:dyDescent="0.25">
      <c r="A4" t="s">
        <v>32</v>
      </c>
      <c r="B4" t="s">
        <v>25</v>
      </c>
      <c r="C4" t="s">
        <v>33</v>
      </c>
      <c r="D4" t="s">
        <v>34</v>
      </c>
      <c r="E4" s="1"/>
      <c r="F4" t="s">
        <v>27</v>
      </c>
      <c r="G4">
        <v>6</v>
      </c>
      <c r="H4">
        <v>1</v>
      </c>
      <c r="I4" t="s">
        <v>28</v>
      </c>
      <c r="J4">
        <v>2011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3400</v>
      </c>
      <c r="R4">
        <v>50</v>
      </c>
      <c r="S4">
        <v>3450</v>
      </c>
      <c r="T4">
        <v>3500</v>
      </c>
      <c r="U4">
        <v>0</v>
      </c>
      <c r="V4">
        <v>3500</v>
      </c>
      <c r="W4">
        <v>6950</v>
      </c>
      <c r="X4">
        <v>0</v>
      </c>
      <c r="Y4">
        <v>41</v>
      </c>
    </row>
    <row r="5" spans="1:25" x14ac:dyDescent="0.25">
      <c r="A5" t="s">
        <v>35</v>
      </c>
      <c r="B5" t="s">
        <v>25</v>
      </c>
      <c r="C5" t="s">
        <v>36</v>
      </c>
      <c r="D5" t="s">
        <v>37</v>
      </c>
      <c r="E5" s="1"/>
      <c r="F5" t="s">
        <v>27</v>
      </c>
      <c r="G5">
        <v>6</v>
      </c>
      <c r="H5">
        <v>1</v>
      </c>
      <c r="I5" t="s">
        <v>28</v>
      </c>
      <c r="J5">
        <v>2011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3000</v>
      </c>
      <c r="R5">
        <v>0</v>
      </c>
      <c r="S5">
        <v>3000</v>
      </c>
      <c r="T5">
        <v>4500</v>
      </c>
      <c r="U5">
        <v>0</v>
      </c>
      <c r="V5">
        <v>4500</v>
      </c>
      <c r="W5">
        <v>7500</v>
      </c>
      <c r="X5">
        <v>0</v>
      </c>
      <c r="Y5">
        <v>13</v>
      </c>
    </row>
    <row r="6" spans="1:25" x14ac:dyDescent="0.25">
      <c r="A6" t="s">
        <v>38</v>
      </c>
      <c r="B6" t="s">
        <v>25</v>
      </c>
      <c r="C6" t="s">
        <v>39</v>
      </c>
      <c r="D6" t="s">
        <v>40</v>
      </c>
      <c r="E6" s="1"/>
      <c r="F6" t="s">
        <v>27</v>
      </c>
      <c r="G6">
        <v>6</v>
      </c>
      <c r="H6">
        <v>1</v>
      </c>
      <c r="I6" t="s">
        <v>28</v>
      </c>
      <c r="J6">
        <v>2011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3000</v>
      </c>
      <c r="R6">
        <v>0</v>
      </c>
      <c r="S6">
        <v>3000</v>
      </c>
      <c r="T6">
        <v>3000</v>
      </c>
      <c r="U6">
        <v>0</v>
      </c>
      <c r="V6">
        <v>3000</v>
      </c>
      <c r="W6">
        <v>6000</v>
      </c>
      <c r="X6">
        <v>0</v>
      </c>
      <c r="Y6">
        <v>24</v>
      </c>
    </row>
    <row r="7" spans="1:25" x14ac:dyDescent="0.25">
      <c r="A7" t="s">
        <v>41</v>
      </c>
      <c r="B7" t="s">
        <v>25</v>
      </c>
      <c r="C7" t="s">
        <v>42</v>
      </c>
      <c r="D7" t="s">
        <v>43</v>
      </c>
      <c r="E7" s="1"/>
      <c r="F7" t="s">
        <v>27</v>
      </c>
      <c r="G7">
        <v>6</v>
      </c>
      <c r="H7">
        <v>1</v>
      </c>
      <c r="I7" t="s">
        <v>28</v>
      </c>
      <c r="J7">
        <v>2011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3500</v>
      </c>
      <c r="R7">
        <v>50</v>
      </c>
      <c r="S7">
        <v>3550</v>
      </c>
      <c r="T7">
        <v>6000</v>
      </c>
      <c r="U7">
        <v>0</v>
      </c>
      <c r="V7">
        <v>6000</v>
      </c>
      <c r="W7">
        <v>9550</v>
      </c>
      <c r="X7">
        <v>0</v>
      </c>
      <c r="Y7">
        <v>48</v>
      </c>
    </row>
    <row r="8" spans="1:25" x14ac:dyDescent="0.25">
      <c r="A8" t="s">
        <v>44</v>
      </c>
      <c r="B8" t="s">
        <v>25</v>
      </c>
      <c r="C8" t="s">
        <v>45</v>
      </c>
      <c r="D8" t="s">
        <v>46</v>
      </c>
      <c r="E8" s="1"/>
      <c r="F8" t="s">
        <v>27</v>
      </c>
      <c r="G8">
        <v>6</v>
      </c>
      <c r="H8">
        <v>1</v>
      </c>
      <c r="I8" t="s">
        <v>28</v>
      </c>
      <c r="J8">
        <v>2011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1000</v>
      </c>
      <c r="R8">
        <v>0</v>
      </c>
      <c r="S8">
        <v>1000</v>
      </c>
      <c r="T8">
        <v>1000</v>
      </c>
      <c r="U8">
        <v>0</v>
      </c>
      <c r="V8">
        <v>1000</v>
      </c>
      <c r="W8">
        <v>2000</v>
      </c>
      <c r="X8">
        <v>0</v>
      </c>
      <c r="Y8">
        <v>2</v>
      </c>
    </row>
    <row r="9" spans="1:25" x14ac:dyDescent="0.25">
      <c r="A9" t="s">
        <v>47</v>
      </c>
      <c r="B9" t="s">
        <v>25</v>
      </c>
      <c r="C9" t="s">
        <v>48</v>
      </c>
      <c r="D9" t="s">
        <v>49</v>
      </c>
      <c r="E9" s="1"/>
      <c r="F9" t="s">
        <v>27</v>
      </c>
      <c r="G9">
        <v>6</v>
      </c>
      <c r="H9">
        <v>1</v>
      </c>
      <c r="I9" t="s">
        <v>28</v>
      </c>
      <c r="J9">
        <v>2011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2000</v>
      </c>
      <c r="R9">
        <v>0</v>
      </c>
      <c r="S9">
        <v>2000</v>
      </c>
      <c r="T9">
        <v>5000</v>
      </c>
      <c r="U9">
        <v>0</v>
      </c>
      <c r="V9">
        <v>5000</v>
      </c>
      <c r="W9">
        <v>7000</v>
      </c>
      <c r="X9">
        <v>0</v>
      </c>
      <c r="Y9">
        <v>13</v>
      </c>
    </row>
    <row r="10" spans="1:25" x14ac:dyDescent="0.25">
      <c r="A10" t="s">
        <v>50</v>
      </c>
      <c r="B10" t="s">
        <v>25</v>
      </c>
      <c r="C10" t="s">
        <v>51</v>
      </c>
      <c r="D10" t="s">
        <v>51</v>
      </c>
      <c r="E10" s="1"/>
      <c r="F10" t="s">
        <v>27</v>
      </c>
      <c r="G10">
        <v>6</v>
      </c>
      <c r="H10">
        <v>1</v>
      </c>
      <c r="I10" t="s">
        <v>28</v>
      </c>
      <c r="J10">
        <v>2011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1000</v>
      </c>
      <c r="R10">
        <v>0</v>
      </c>
      <c r="S10">
        <v>1000</v>
      </c>
      <c r="T10">
        <v>1000</v>
      </c>
      <c r="U10">
        <v>0</v>
      </c>
      <c r="V10">
        <v>1000</v>
      </c>
      <c r="W10">
        <v>2000</v>
      </c>
      <c r="X10">
        <v>0</v>
      </c>
      <c r="Y10">
        <v>3</v>
      </c>
    </row>
    <row r="11" spans="1:25" x14ac:dyDescent="0.25">
      <c r="A11" t="s">
        <v>52</v>
      </c>
      <c r="B11" t="s">
        <v>25</v>
      </c>
      <c r="C11" t="s">
        <v>53</v>
      </c>
      <c r="D11" t="s">
        <v>54</v>
      </c>
      <c r="E11" s="1"/>
      <c r="F11" t="s">
        <v>27</v>
      </c>
      <c r="G11">
        <v>6</v>
      </c>
      <c r="H11">
        <v>1</v>
      </c>
      <c r="I11" t="s">
        <v>28</v>
      </c>
      <c r="J11">
        <v>2011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5100</v>
      </c>
      <c r="R11">
        <v>300</v>
      </c>
      <c r="S11">
        <v>5400</v>
      </c>
      <c r="T11">
        <v>5000</v>
      </c>
      <c r="U11">
        <v>0</v>
      </c>
      <c r="V11">
        <v>5000</v>
      </c>
      <c r="W11">
        <v>10400</v>
      </c>
      <c r="X11">
        <v>0</v>
      </c>
      <c r="Y11">
        <v>9</v>
      </c>
    </row>
    <row r="12" spans="1:25" x14ac:dyDescent="0.25">
      <c r="A12" t="s">
        <v>55</v>
      </c>
      <c r="B12" t="s">
        <v>25</v>
      </c>
      <c r="C12" t="s">
        <v>56</v>
      </c>
      <c r="D12" t="s">
        <v>56</v>
      </c>
      <c r="E12" s="1"/>
      <c r="F12" t="s">
        <v>27</v>
      </c>
      <c r="G12">
        <v>6</v>
      </c>
      <c r="H12">
        <v>1</v>
      </c>
      <c r="I12" t="s">
        <v>28</v>
      </c>
      <c r="J12">
        <v>2011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2100</v>
      </c>
      <c r="R12">
        <v>400</v>
      </c>
      <c r="S12">
        <v>2500</v>
      </c>
      <c r="T12">
        <v>9500</v>
      </c>
      <c r="U12">
        <v>0</v>
      </c>
      <c r="V12">
        <v>9500</v>
      </c>
      <c r="W12">
        <v>12000</v>
      </c>
      <c r="X12">
        <v>0</v>
      </c>
      <c r="Y12">
        <v>15</v>
      </c>
    </row>
    <row r="13" spans="1:25" x14ac:dyDescent="0.25">
      <c r="A13" t="s">
        <v>57</v>
      </c>
      <c r="B13" t="s">
        <v>25</v>
      </c>
      <c r="C13" t="s">
        <v>58</v>
      </c>
      <c r="D13" t="s">
        <v>59</v>
      </c>
      <c r="E13" s="1"/>
      <c r="F13" t="s">
        <v>27</v>
      </c>
      <c r="G13">
        <v>6</v>
      </c>
      <c r="H13">
        <v>1</v>
      </c>
      <c r="I13" t="s">
        <v>28</v>
      </c>
      <c r="J13">
        <v>2011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1000</v>
      </c>
      <c r="R13">
        <v>0</v>
      </c>
      <c r="S13">
        <v>1000</v>
      </c>
      <c r="T13">
        <v>1500</v>
      </c>
      <c r="U13">
        <v>0</v>
      </c>
      <c r="V13">
        <v>1500</v>
      </c>
      <c r="W13">
        <v>2500</v>
      </c>
      <c r="X13">
        <v>0</v>
      </c>
      <c r="Y13">
        <v>0</v>
      </c>
    </row>
    <row r="14" spans="1:25" x14ac:dyDescent="0.25">
      <c r="A14" t="s">
        <v>60</v>
      </c>
      <c r="B14" t="s">
        <v>25</v>
      </c>
      <c r="C14" t="s">
        <v>61</v>
      </c>
      <c r="D14" t="s">
        <v>62</v>
      </c>
      <c r="E14" s="1"/>
      <c r="F14" t="s">
        <v>27</v>
      </c>
      <c r="G14">
        <v>6</v>
      </c>
      <c r="H14">
        <v>1</v>
      </c>
      <c r="I14" t="s">
        <v>28</v>
      </c>
      <c r="J14">
        <v>2011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5000</v>
      </c>
      <c r="R14">
        <v>150</v>
      </c>
      <c r="S14">
        <v>5150</v>
      </c>
      <c r="T14">
        <v>30000</v>
      </c>
      <c r="U14">
        <v>0</v>
      </c>
      <c r="V14">
        <v>30000</v>
      </c>
      <c r="W14">
        <v>35150</v>
      </c>
      <c r="X14">
        <v>0</v>
      </c>
      <c r="Y14">
        <v>50</v>
      </c>
    </row>
    <row r="15" spans="1:25" x14ac:dyDescent="0.25">
      <c r="A15" t="s">
        <v>63</v>
      </c>
      <c r="B15" t="s">
        <v>25</v>
      </c>
      <c r="C15" t="s">
        <v>64</v>
      </c>
      <c r="D15" t="s">
        <v>65</v>
      </c>
      <c r="E15" s="6" t="s">
        <v>319</v>
      </c>
      <c r="F15" t="s">
        <v>27</v>
      </c>
      <c r="G15">
        <v>6</v>
      </c>
      <c r="H15">
        <v>1</v>
      </c>
      <c r="I15" t="s">
        <v>28</v>
      </c>
      <c r="J15">
        <v>2011</v>
      </c>
      <c r="K15">
        <v>0</v>
      </c>
      <c r="L15">
        <v>0</v>
      </c>
      <c r="M15">
        <v>0</v>
      </c>
      <c r="N15">
        <v>0</v>
      </c>
      <c r="O15">
        <v>0</v>
      </c>
      <c r="P15">
        <v>1800</v>
      </c>
      <c r="Q15">
        <v>20100</v>
      </c>
      <c r="R15">
        <v>0</v>
      </c>
      <c r="S15">
        <v>21900</v>
      </c>
      <c r="T15">
        <v>20100</v>
      </c>
      <c r="U15">
        <v>0</v>
      </c>
      <c r="V15">
        <v>20100</v>
      </c>
      <c r="W15">
        <v>42000</v>
      </c>
      <c r="X15">
        <v>0</v>
      </c>
      <c r="Y15">
        <v>90</v>
      </c>
    </row>
    <row r="16" spans="1:25" x14ac:dyDescent="0.25">
      <c r="A16" t="s">
        <v>66</v>
      </c>
      <c r="B16" t="s">
        <v>25</v>
      </c>
      <c r="C16" t="s">
        <v>67</v>
      </c>
      <c r="D16" t="s">
        <v>68</v>
      </c>
      <c r="E16" s="1"/>
      <c r="F16" t="s">
        <v>27</v>
      </c>
      <c r="G16">
        <v>6</v>
      </c>
      <c r="H16">
        <v>1</v>
      </c>
      <c r="I16" t="s">
        <v>28</v>
      </c>
      <c r="J16">
        <v>2011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500</v>
      </c>
      <c r="R16">
        <v>0</v>
      </c>
      <c r="S16">
        <v>500</v>
      </c>
      <c r="T16">
        <v>500</v>
      </c>
      <c r="U16">
        <v>0</v>
      </c>
      <c r="V16">
        <v>500</v>
      </c>
      <c r="W16">
        <v>1000</v>
      </c>
      <c r="X16">
        <v>0</v>
      </c>
      <c r="Y16">
        <v>0</v>
      </c>
    </row>
    <row r="17" spans="1:25" x14ac:dyDescent="0.25">
      <c r="A17" t="s">
        <v>69</v>
      </c>
      <c r="B17" t="s">
        <v>25</v>
      </c>
      <c r="C17" t="s">
        <v>70</v>
      </c>
      <c r="D17" t="s">
        <v>71</v>
      </c>
      <c r="E17" s="1"/>
      <c r="F17" t="s">
        <v>27</v>
      </c>
      <c r="G17">
        <v>6</v>
      </c>
      <c r="H17">
        <v>1</v>
      </c>
      <c r="I17" t="s">
        <v>28</v>
      </c>
      <c r="J17">
        <v>2011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1000</v>
      </c>
      <c r="R17">
        <v>0</v>
      </c>
      <c r="S17">
        <v>1000</v>
      </c>
      <c r="T17">
        <v>3000</v>
      </c>
      <c r="U17">
        <v>0</v>
      </c>
      <c r="V17">
        <v>3000</v>
      </c>
      <c r="W17">
        <v>4000</v>
      </c>
      <c r="X17">
        <v>0</v>
      </c>
      <c r="Y17">
        <v>9</v>
      </c>
    </row>
    <row r="18" spans="1:25" x14ac:dyDescent="0.25">
      <c r="A18" t="s">
        <v>72</v>
      </c>
      <c r="B18" t="s">
        <v>25</v>
      </c>
      <c r="C18" t="s">
        <v>73</v>
      </c>
      <c r="D18" t="s">
        <v>74</v>
      </c>
      <c r="E18" s="1"/>
      <c r="F18" t="s">
        <v>27</v>
      </c>
      <c r="G18">
        <v>6</v>
      </c>
      <c r="H18">
        <v>1</v>
      </c>
      <c r="I18" t="s">
        <v>28</v>
      </c>
      <c r="J18">
        <v>2011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2000</v>
      </c>
      <c r="R18">
        <v>0</v>
      </c>
      <c r="S18">
        <v>2000</v>
      </c>
      <c r="T18">
        <v>8000</v>
      </c>
      <c r="U18">
        <v>0</v>
      </c>
      <c r="V18">
        <v>8000</v>
      </c>
      <c r="W18">
        <v>10000</v>
      </c>
      <c r="X18">
        <v>0</v>
      </c>
      <c r="Y18">
        <v>35</v>
      </c>
    </row>
    <row r="19" spans="1:25" x14ac:dyDescent="0.25">
      <c r="A19" t="s">
        <v>75</v>
      </c>
      <c r="B19" t="s">
        <v>25</v>
      </c>
      <c r="C19" t="s">
        <v>76</v>
      </c>
      <c r="D19" t="s">
        <v>76</v>
      </c>
      <c r="E19" s="1"/>
      <c r="F19" t="s">
        <v>27</v>
      </c>
      <c r="G19">
        <v>6</v>
      </c>
      <c r="H19">
        <v>1</v>
      </c>
      <c r="I19" t="s">
        <v>28</v>
      </c>
      <c r="J19">
        <v>2011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1985</v>
      </c>
      <c r="R19">
        <v>30</v>
      </c>
      <c r="S19">
        <v>2015</v>
      </c>
      <c r="T19">
        <v>1985</v>
      </c>
      <c r="U19">
        <v>0</v>
      </c>
      <c r="V19">
        <v>1985</v>
      </c>
      <c r="W19">
        <v>4000</v>
      </c>
      <c r="X19">
        <v>0</v>
      </c>
      <c r="Y19">
        <v>19</v>
      </c>
    </row>
    <row r="20" spans="1:25" x14ac:dyDescent="0.25">
      <c r="A20" t="s">
        <v>77</v>
      </c>
      <c r="B20" t="s">
        <v>25</v>
      </c>
      <c r="C20" t="s">
        <v>78</v>
      </c>
      <c r="D20" t="s">
        <v>79</v>
      </c>
      <c r="E20" s="1"/>
      <c r="F20" t="s">
        <v>27</v>
      </c>
      <c r="G20">
        <v>6</v>
      </c>
      <c r="H20">
        <v>1</v>
      </c>
      <c r="I20" t="s">
        <v>28</v>
      </c>
      <c r="J20">
        <v>2011</v>
      </c>
      <c r="K20">
        <v>0</v>
      </c>
      <c r="L20">
        <v>0</v>
      </c>
      <c r="M20">
        <v>0</v>
      </c>
      <c r="N20">
        <v>0</v>
      </c>
      <c r="O20">
        <v>0</v>
      </c>
      <c r="P20">
        <v>300</v>
      </c>
      <c r="Q20">
        <v>2700</v>
      </c>
      <c r="R20">
        <v>0</v>
      </c>
      <c r="S20">
        <v>3000</v>
      </c>
      <c r="T20">
        <v>1700</v>
      </c>
      <c r="U20">
        <v>0</v>
      </c>
      <c r="V20">
        <v>1700</v>
      </c>
      <c r="W20">
        <v>4700</v>
      </c>
      <c r="X20">
        <v>0</v>
      </c>
      <c r="Y20">
        <v>20</v>
      </c>
    </row>
    <row r="21" spans="1:25" x14ac:dyDescent="0.25">
      <c r="A21" t="s">
        <v>80</v>
      </c>
      <c r="B21" t="s">
        <v>25</v>
      </c>
      <c r="C21" t="s">
        <v>81</v>
      </c>
      <c r="D21" t="s">
        <v>82</v>
      </c>
      <c r="E21" s="1"/>
      <c r="F21" t="s">
        <v>27</v>
      </c>
      <c r="G21">
        <v>6</v>
      </c>
      <c r="H21">
        <v>1</v>
      </c>
      <c r="I21" t="s">
        <v>28</v>
      </c>
      <c r="J21">
        <v>2011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1500</v>
      </c>
      <c r="R21">
        <v>0</v>
      </c>
      <c r="S21">
        <v>1500</v>
      </c>
      <c r="T21">
        <v>3000</v>
      </c>
      <c r="U21">
        <v>0</v>
      </c>
      <c r="V21">
        <v>3000</v>
      </c>
      <c r="W21">
        <v>4500</v>
      </c>
      <c r="X21">
        <v>0</v>
      </c>
      <c r="Y21">
        <v>8</v>
      </c>
    </row>
    <row r="22" spans="1:25" x14ac:dyDescent="0.25">
      <c r="A22" t="s">
        <v>83</v>
      </c>
      <c r="B22" t="s">
        <v>25</v>
      </c>
      <c r="C22" t="s">
        <v>84</v>
      </c>
      <c r="D22" t="s">
        <v>85</v>
      </c>
      <c r="E22" s="1"/>
      <c r="F22" t="s">
        <v>27</v>
      </c>
      <c r="G22">
        <v>6</v>
      </c>
      <c r="H22">
        <v>1</v>
      </c>
      <c r="I22" t="s">
        <v>28</v>
      </c>
      <c r="J22">
        <v>2011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1500</v>
      </c>
      <c r="R22">
        <v>0</v>
      </c>
      <c r="S22">
        <v>1500</v>
      </c>
      <c r="T22">
        <v>1500</v>
      </c>
      <c r="U22">
        <v>0</v>
      </c>
      <c r="V22">
        <v>1500</v>
      </c>
      <c r="W22">
        <v>3000</v>
      </c>
      <c r="X22">
        <v>0</v>
      </c>
      <c r="Y22">
        <v>2</v>
      </c>
    </row>
    <row r="23" spans="1:25" x14ac:dyDescent="0.25">
      <c r="A23" t="s">
        <v>86</v>
      </c>
      <c r="B23" t="s">
        <v>25</v>
      </c>
      <c r="C23" t="s">
        <v>87</v>
      </c>
      <c r="D23" t="s">
        <v>88</v>
      </c>
      <c r="E23" s="1"/>
      <c r="F23" t="s">
        <v>27</v>
      </c>
      <c r="G23">
        <v>6</v>
      </c>
      <c r="H23">
        <v>1</v>
      </c>
      <c r="I23" t="s">
        <v>28</v>
      </c>
      <c r="J23">
        <v>2011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800</v>
      </c>
      <c r="R23">
        <v>0</v>
      </c>
      <c r="S23">
        <v>800</v>
      </c>
      <c r="T23">
        <v>1200</v>
      </c>
      <c r="U23">
        <v>0</v>
      </c>
      <c r="V23">
        <v>1200</v>
      </c>
      <c r="W23">
        <v>2000</v>
      </c>
      <c r="X23">
        <v>0</v>
      </c>
      <c r="Y23">
        <v>7</v>
      </c>
    </row>
    <row r="24" spans="1:25" x14ac:dyDescent="0.25">
      <c r="A24" t="s">
        <v>89</v>
      </c>
      <c r="B24" t="s">
        <v>25</v>
      </c>
      <c r="C24" t="s">
        <v>90</v>
      </c>
      <c r="D24" t="s">
        <v>91</v>
      </c>
      <c r="E24" s="1"/>
      <c r="F24" t="s">
        <v>27</v>
      </c>
      <c r="G24">
        <v>6</v>
      </c>
      <c r="H24">
        <v>1</v>
      </c>
      <c r="I24" t="s">
        <v>28</v>
      </c>
      <c r="J24">
        <v>2011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2000</v>
      </c>
      <c r="R24">
        <v>0</v>
      </c>
      <c r="S24">
        <v>2000</v>
      </c>
      <c r="T24">
        <v>5500</v>
      </c>
      <c r="U24">
        <v>0</v>
      </c>
      <c r="V24">
        <v>5500</v>
      </c>
      <c r="W24">
        <v>7500</v>
      </c>
      <c r="X24">
        <v>0</v>
      </c>
      <c r="Y24">
        <v>8</v>
      </c>
    </row>
    <row r="25" spans="1:25" x14ac:dyDescent="0.25">
      <c r="A25" t="s">
        <v>92</v>
      </c>
      <c r="B25" t="s">
        <v>25</v>
      </c>
      <c r="C25" t="s">
        <v>93</v>
      </c>
      <c r="D25" t="s">
        <v>94</v>
      </c>
      <c r="E25" s="6" t="s">
        <v>304</v>
      </c>
      <c r="F25" t="s">
        <v>27</v>
      </c>
      <c r="G25">
        <v>6</v>
      </c>
      <c r="H25">
        <v>1</v>
      </c>
      <c r="I25" t="s">
        <v>28</v>
      </c>
      <c r="J25">
        <v>2011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5500</v>
      </c>
      <c r="R25">
        <v>0</v>
      </c>
      <c r="S25">
        <v>5500</v>
      </c>
      <c r="T25">
        <v>7000</v>
      </c>
      <c r="U25">
        <v>0</v>
      </c>
      <c r="V25">
        <v>7000</v>
      </c>
      <c r="W25">
        <v>12500</v>
      </c>
      <c r="X25">
        <v>0</v>
      </c>
      <c r="Y25">
        <v>90</v>
      </c>
    </row>
    <row r="26" spans="1:25" x14ac:dyDescent="0.25">
      <c r="A26" t="s">
        <v>95</v>
      </c>
      <c r="B26" t="s">
        <v>25</v>
      </c>
      <c r="C26" t="s">
        <v>96</v>
      </c>
      <c r="D26" t="s">
        <v>97</v>
      </c>
      <c r="E26" s="1"/>
      <c r="F26" t="s">
        <v>27</v>
      </c>
      <c r="G26">
        <v>6</v>
      </c>
      <c r="H26">
        <v>1</v>
      </c>
      <c r="I26" t="s">
        <v>28</v>
      </c>
      <c r="J26">
        <v>2011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3000</v>
      </c>
      <c r="R26">
        <v>0</v>
      </c>
      <c r="S26">
        <v>3000</v>
      </c>
      <c r="T26">
        <v>5000</v>
      </c>
      <c r="U26">
        <v>0</v>
      </c>
      <c r="V26">
        <v>5000</v>
      </c>
      <c r="W26">
        <v>8000</v>
      </c>
      <c r="X26">
        <v>0</v>
      </c>
      <c r="Y26">
        <v>13</v>
      </c>
    </row>
    <row r="27" spans="1:25" x14ac:dyDescent="0.25">
      <c r="A27" t="s">
        <v>98</v>
      </c>
      <c r="B27" t="s">
        <v>25</v>
      </c>
      <c r="C27" t="s">
        <v>99</v>
      </c>
      <c r="D27" t="s">
        <v>100</v>
      </c>
      <c r="E27" s="1"/>
      <c r="F27" t="s">
        <v>27</v>
      </c>
      <c r="G27">
        <v>6</v>
      </c>
      <c r="H27">
        <v>1</v>
      </c>
      <c r="I27" t="s">
        <v>28</v>
      </c>
      <c r="J27">
        <v>2011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1450</v>
      </c>
      <c r="R27">
        <v>100</v>
      </c>
      <c r="S27">
        <v>1550</v>
      </c>
      <c r="T27">
        <v>1600</v>
      </c>
      <c r="U27">
        <v>0</v>
      </c>
      <c r="V27">
        <v>1600</v>
      </c>
      <c r="W27">
        <v>3150</v>
      </c>
      <c r="X27">
        <v>0</v>
      </c>
      <c r="Y27">
        <v>4</v>
      </c>
    </row>
    <row r="28" spans="1:25" x14ac:dyDescent="0.25">
      <c r="A28" t="s">
        <v>101</v>
      </c>
      <c r="B28" t="s">
        <v>25</v>
      </c>
      <c r="C28" t="s">
        <v>102</v>
      </c>
      <c r="D28" t="s">
        <v>103</v>
      </c>
      <c r="E28" s="1"/>
      <c r="F28" t="s">
        <v>27</v>
      </c>
      <c r="G28">
        <v>6</v>
      </c>
      <c r="H28">
        <v>1</v>
      </c>
      <c r="I28" t="s">
        <v>28</v>
      </c>
      <c r="J28">
        <v>2011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3500</v>
      </c>
      <c r="R28">
        <v>100</v>
      </c>
      <c r="S28">
        <v>3600</v>
      </c>
      <c r="T28">
        <v>3150</v>
      </c>
      <c r="U28">
        <v>0</v>
      </c>
      <c r="V28">
        <v>3150</v>
      </c>
      <c r="W28">
        <v>6750</v>
      </c>
      <c r="X28">
        <v>0</v>
      </c>
      <c r="Y28">
        <v>44</v>
      </c>
    </row>
    <row r="29" spans="1:25" x14ac:dyDescent="0.25">
      <c r="A29" t="s">
        <v>104</v>
      </c>
      <c r="B29" t="s">
        <v>25</v>
      </c>
      <c r="C29" t="s">
        <v>105</v>
      </c>
      <c r="D29" t="s">
        <v>106</v>
      </c>
      <c r="E29" s="6" t="s">
        <v>305</v>
      </c>
      <c r="F29" t="s">
        <v>27</v>
      </c>
      <c r="G29">
        <v>1</v>
      </c>
      <c r="H29">
        <v>0</v>
      </c>
      <c r="I29" t="s">
        <v>28</v>
      </c>
      <c r="J29">
        <v>2011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1232696</v>
      </c>
      <c r="Y29">
        <v>0</v>
      </c>
    </row>
    <row r="30" spans="1:25" x14ac:dyDescent="0.25">
      <c r="A30" t="s">
        <v>107</v>
      </c>
      <c r="B30" t="s">
        <v>25</v>
      </c>
      <c r="C30" t="s">
        <v>108</v>
      </c>
      <c r="D30" t="s">
        <v>109</v>
      </c>
      <c r="E30" s="1"/>
      <c r="F30" t="s">
        <v>27</v>
      </c>
      <c r="G30">
        <v>7</v>
      </c>
      <c r="H30">
        <v>1</v>
      </c>
      <c r="I30" t="s">
        <v>28</v>
      </c>
      <c r="J30">
        <v>2011</v>
      </c>
      <c r="K30">
        <v>0</v>
      </c>
      <c r="L30">
        <v>151</v>
      </c>
      <c r="M30">
        <v>34256</v>
      </c>
      <c r="N30">
        <v>34407</v>
      </c>
      <c r="O30">
        <v>56</v>
      </c>
      <c r="P30">
        <v>2664</v>
      </c>
      <c r="Q30">
        <v>11092</v>
      </c>
      <c r="R30">
        <v>2236</v>
      </c>
      <c r="S30">
        <v>16048</v>
      </c>
      <c r="T30">
        <v>4764</v>
      </c>
      <c r="U30">
        <v>5312</v>
      </c>
      <c r="V30">
        <v>10076</v>
      </c>
      <c r="W30">
        <v>26124</v>
      </c>
      <c r="X30">
        <v>0</v>
      </c>
      <c r="Y30">
        <v>32</v>
      </c>
    </row>
    <row r="31" spans="1:25" x14ac:dyDescent="0.25">
      <c r="A31" t="s">
        <v>110</v>
      </c>
      <c r="B31" t="s">
        <v>25</v>
      </c>
      <c r="C31" t="s">
        <v>111</v>
      </c>
      <c r="D31" t="s">
        <v>112</v>
      </c>
      <c r="E31" s="1"/>
      <c r="F31" t="s">
        <v>27</v>
      </c>
      <c r="G31">
        <v>6</v>
      </c>
      <c r="H31">
        <v>1</v>
      </c>
      <c r="I31" t="s">
        <v>28</v>
      </c>
      <c r="J31">
        <v>2011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2000</v>
      </c>
      <c r="R31">
        <v>100</v>
      </c>
      <c r="S31">
        <v>2100</v>
      </c>
      <c r="T31">
        <v>4000</v>
      </c>
      <c r="U31">
        <v>0</v>
      </c>
      <c r="V31">
        <v>4000</v>
      </c>
      <c r="W31">
        <v>6100</v>
      </c>
      <c r="X31">
        <v>0</v>
      </c>
      <c r="Y31">
        <v>24</v>
      </c>
    </row>
    <row r="32" spans="1:25" x14ac:dyDescent="0.25">
      <c r="A32" t="s">
        <v>113</v>
      </c>
      <c r="B32" t="s">
        <v>25</v>
      </c>
      <c r="C32" t="s">
        <v>114</v>
      </c>
      <c r="D32" t="s">
        <v>115</v>
      </c>
      <c r="E32" s="1"/>
      <c r="F32" t="s">
        <v>27</v>
      </c>
      <c r="G32">
        <v>2</v>
      </c>
      <c r="H32">
        <v>1</v>
      </c>
      <c r="I32" t="s">
        <v>28</v>
      </c>
      <c r="J32">
        <v>2011</v>
      </c>
      <c r="K32">
        <v>0</v>
      </c>
      <c r="L32">
        <v>20046</v>
      </c>
      <c r="M32">
        <v>247522</v>
      </c>
      <c r="N32">
        <v>267568</v>
      </c>
      <c r="O32">
        <v>769</v>
      </c>
      <c r="P32">
        <v>13008</v>
      </c>
      <c r="Q32">
        <v>10845</v>
      </c>
      <c r="R32">
        <v>1265</v>
      </c>
      <c r="S32">
        <v>25887</v>
      </c>
      <c r="T32">
        <v>3518</v>
      </c>
      <c r="U32">
        <v>529</v>
      </c>
      <c r="V32">
        <v>4047</v>
      </c>
      <c r="W32">
        <v>29934</v>
      </c>
      <c r="X32">
        <v>68465</v>
      </c>
      <c r="Y32">
        <v>19</v>
      </c>
    </row>
    <row r="33" spans="1:25" x14ac:dyDescent="0.25">
      <c r="A33" t="s">
        <v>116</v>
      </c>
      <c r="B33" t="s">
        <v>25</v>
      </c>
      <c r="C33" t="s">
        <v>117</v>
      </c>
      <c r="D33" t="s">
        <v>118</v>
      </c>
      <c r="E33" s="1"/>
      <c r="F33" t="s">
        <v>27</v>
      </c>
      <c r="G33">
        <v>7</v>
      </c>
      <c r="H33">
        <v>1</v>
      </c>
      <c r="I33" t="s">
        <v>28</v>
      </c>
      <c r="J33">
        <v>2011</v>
      </c>
      <c r="K33">
        <v>0</v>
      </c>
      <c r="L33">
        <v>120</v>
      </c>
      <c r="M33">
        <v>2152</v>
      </c>
      <c r="N33">
        <v>2272</v>
      </c>
      <c r="O33">
        <v>64</v>
      </c>
      <c r="P33">
        <v>1958</v>
      </c>
      <c r="Q33">
        <v>18201</v>
      </c>
      <c r="R33">
        <v>848</v>
      </c>
      <c r="S33">
        <v>21071</v>
      </c>
      <c r="T33">
        <v>15582</v>
      </c>
      <c r="U33">
        <v>388</v>
      </c>
      <c r="V33">
        <v>15970</v>
      </c>
      <c r="W33">
        <v>37041</v>
      </c>
      <c r="X33">
        <v>0</v>
      </c>
      <c r="Y33">
        <v>47</v>
      </c>
    </row>
    <row r="34" spans="1:25" x14ac:dyDescent="0.25">
      <c r="A34" t="s">
        <v>119</v>
      </c>
      <c r="B34" t="s">
        <v>25</v>
      </c>
      <c r="C34" t="s">
        <v>120</v>
      </c>
      <c r="D34" t="s">
        <v>121</v>
      </c>
      <c r="E34" s="1"/>
      <c r="F34" t="s">
        <v>27</v>
      </c>
      <c r="G34">
        <v>6</v>
      </c>
      <c r="H34">
        <v>1</v>
      </c>
      <c r="I34" t="s">
        <v>28</v>
      </c>
      <c r="J34">
        <v>2011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8000</v>
      </c>
      <c r="R34">
        <v>0</v>
      </c>
      <c r="S34">
        <v>8000</v>
      </c>
      <c r="T34">
        <v>12000</v>
      </c>
      <c r="U34">
        <v>0</v>
      </c>
      <c r="V34">
        <v>12000</v>
      </c>
      <c r="W34">
        <v>20000</v>
      </c>
      <c r="X34">
        <v>0</v>
      </c>
      <c r="Y34">
        <v>62</v>
      </c>
    </row>
    <row r="35" spans="1:25" x14ac:dyDescent="0.25">
      <c r="A35" t="s">
        <v>122</v>
      </c>
      <c r="B35" t="s">
        <v>25</v>
      </c>
      <c r="C35" t="s">
        <v>123</v>
      </c>
      <c r="D35" t="s">
        <v>124</v>
      </c>
      <c r="E35" s="1"/>
      <c r="F35" t="s">
        <v>27</v>
      </c>
      <c r="G35">
        <v>6</v>
      </c>
      <c r="H35">
        <v>1</v>
      </c>
      <c r="I35" t="s">
        <v>28</v>
      </c>
      <c r="J35">
        <v>2011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4000</v>
      </c>
      <c r="R35">
        <v>0</v>
      </c>
      <c r="S35">
        <v>4000</v>
      </c>
      <c r="T35">
        <v>1600</v>
      </c>
      <c r="U35">
        <v>0</v>
      </c>
      <c r="V35">
        <v>1600</v>
      </c>
      <c r="W35">
        <v>5600</v>
      </c>
      <c r="X35">
        <v>0</v>
      </c>
      <c r="Y35">
        <v>10</v>
      </c>
    </row>
    <row r="36" spans="1:25" x14ac:dyDescent="0.25">
      <c r="A36" t="s">
        <v>125</v>
      </c>
      <c r="B36" t="s">
        <v>25</v>
      </c>
      <c r="C36" t="s">
        <v>126</v>
      </c>
      <c r="D36" t="s">
        <v>65</v>
      </c>
      <c r="E36" s="6" t="s">
        <v>320</v>
      </c>
      <c r="F36" t="s">
        <v>27</v>
      </c>
      <c r="G36">
        <v>3</v>
      </c>
      <c r="H36">
        <v>1</v>
      </c>
      <c r="I36" t="s">
        <v>127</v>
      </c>
      <c r="J36">
        <v>2011</v>
      </c>
      <c r="K36">
        <v>0</v>
      </c>
      <c r="L36">
        <v>37333122</v>
      </c>
      <c r="M36">
        <v>6753997</v>
      </c>
      <c r="N36">
        <v>44087119</v>
      </c>
      <c r="O36">
        <v>724356</v>
      </c>
      <c r="P36">
        <v>198117</v>
      </c>
      <c r="Q36">
        <v>6961</v>
      </c>
      <c r="R36">
        <v>426</v>
      </c>
      <c r="S36">
        <v>929860</v>
      </c>
      <c r="T36">
        <v>0</v>
      </c>
      <c r="U36">
        <v>0</v>
      </c>
      <c r="V36">
        <v>0</v>
      </c>
      <c r="W36">
        <v>929860</v>
      </c>
      <c r="X36">
        <v>0</v>
      </c>
      <c r="Y36">
        <v>3</v>
      </c>
    </row>
    <row r="37" spans="1:25" x14ac:dyDescent="0.25">
      <c r="A37" t="s">
        <v>128</v>
      </c>
      <c r="B37" t="s">
        <v>25</v>
      </c>
      <c r="C37" t="s">
        <v>129</v>
      </c>
      <c r="D37" t="s">
        <v>130</v>
      </c>
      <c r="E37" s="1"/>
      <c r="F37" t="s">
        <v>27</v>
      </c>
      <c r="G37">
        <v>6</v>
      </c>
      <c r="H37">
        <v>1</v>
      </c>
      <c r="I37" t="s">
        <v>28</v>
      </c>
      <c r="J37">
        <v>2011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7500</v>
      </c>
      <c r="R37">
        <v>500</v>
      </c>
      <c r="S37">
        <v>8000</v>
      </c>
      <c r="T37">
        <v>10000</v>
      </c>
      <c r="U37">
        <v>0</v>
      </c>
      <c r="V37">
        <v>10000</v>
      </c>
      <c r="W37">
        <v>18000</v>
      </c>
      <c r="X37">
        <v>0</v>
      </c>
      <c r="Y37">
        <v>29</v>
      </c>
    </row>
    <row r="38" spans="1:25" x14ac:dyDescent="0.25">
      <c r="A38" t="s">
        <v>131</v>
      </c>
      <c r="B38" t="s">
        <v>25</v>
      </c>
      <c r="C38" t="s">
        <v>132</v>
      </c>
      <c r="D38" t="s">
        <v>132</v>
      </c>
      <c r="E38" s="1"/>
      <c r="F38" t="s">
        <v>27</v>
      </c>
      <c r="G38">
        <v>6</v>
      </c>
      <c r="H38">
        <v>1</v>
      </c>
      <c r="I38" t="s">
        <v>28</v>
      </c>
      <c r="J38">
        <v>2011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4300</v>
      </c>
      <c r="R38">
        <v>80</v>
      </c>
      <c r="S38">
        <v>4380</v>
      </c>
      <c r="T38">
        <v>5000</v>
      </c>
      <c r="U38">
        <v>0</v>
      </c>
      <c r="V38">
        <v>5000</v>
      </c>
      <c r="W38">
        <v>9380</v>
      </c>
      <c r="X38">
        <v>0</v>
      </c>
      <c r="Y38">
        <v>15</v>
      </c>
    </row>
    <row r="39" spans="1:25" x14ac:dyDescent="0.25">
      <c r="A39" t="s">
        <v>133</v>
      </c>
      <c r="B39" t="s">
        <v>25</v>
      </c>
      <c r="C39" t="s">
        <v>134</v>
      </c>
      <c r="D39" t="s">
        <v>135</v>
      </c>
      <c r="E39" s="6" t="s">
        <v>306</v>
      </c>
      <c r="F39" t="s">
        <v>27</v>
      </c>
      <c r="G39">
        <v>6</v>
      </c>
      <c r="H39">
        <v>1</v>
      </c>
      <c r="I39" t="s">
        <v>28</v>
      </c>
      <c r="J39">
        <v>2011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3100</v>
      </c>
      <c r="R39">
        <v>250</v>
      </c>
      <c r="S39">
        <v>3350</v>
      </c>
      <c r="T39">
        <v>10000</v>
      </c>
      <c r="U39">
        <v>0</v>
      </c>
      <c r="V39">
        <v>10000</v>
      </c>
      <c r="W39">
        <v>13350</v>
      </c>
      <c r="X39">
        <v>0</v>
      </c>
      <c r="Y39">
        <v>40</v>
      </c>
    </row>
    <row r="40" spans="1:25" x14ac:dyDescent="0.25">
      <c r="A40" t="s">
        <v>136</v>
      </c>
      <c r="B40" t="s">
        <v>25</v>
      </c>
      <c r="C40" t="s">
        <v>137</v>
      </c>
      <c r="D40" t="s">
        <v>138</v>
      </c>
      <c r="E40" s="1"/>
      <c r="F40" t="s">
        <v>27</v>
      </c>
      <c r="G40">
        <v>6</v>
      </c>
      <c r="H40">
        <v>1</v>
      </c>
      <c r="I40" t="s">
        <v>28</v>
      </c>
      <c r="J40">
        <v>2011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6400</v>
      </c>
      <c r="R40">
        <v>0</v>
      </c>
      <c r="S40">
        <v>6400</v>
      </c>
      <c r="T40">
        <v>6000</v>
      </c>
      <c r="U40">
        <v>0</v>
      </c>
      <c r="V40">
        <v>6000</v>
      </c>
      <c r="W40">
        <v>12400</v>
      </c>
      <c r="X40">
        <v>0</v>
      </c>
      <c r="Y40">
        <v>13</v>
      </c>
    </row>
    <row r="41" spans="1:25" x14ac:dyDescent="0.25">
      <c r="A41" t="s">
        <v>139</v>
      </c>
      <c r="B41" t="s">
        <v>25</v>
      </c>
      <c r="C41" t="s">
        <v>140</v>
      </c>
      <c r="D41" t="s">
        <v>141</v>
      </c>
      <c r="E41" s="1"/>
      <c r="F41" t="s">
        <v>27</v>
      </c>
      <c r="G41">
        <v>6</v>
      </c>
      <c r="H41">
        <v>0</v>
      </c>
      <c r="I41" t="s">
        <v>28</v>
      </c>
      <c r="J41">
        <v>2011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1000</v>
      </c>
      <c r="R41">
        <v>0</v>
      </c>
      <c r="S41">
        <v>1000</v>
      </c>
      <c r="T41">
        <v>1500</v>
      </c>
      <c r="U41">
        <v>0</v>
      </c>
      <c r="V41">
        <v>1500</v>
      </c>
      <c r="W41">
        <v>2500</v>
      </c>
      <c r="X41">
        <v>0</v>
      </c>
      <c r="Y41">
        <v>2</v>
      </c>
    </row>
    <row r="42" spans="1:25" x14ac:dyDescent="0.25">
      <c r="A42" t="s">
        <v>142</v>
      </c>
      <c r="B42" t="s">
        <v>25</v>
      </c>
      <c r="C42" t="s">
        <v>143</v>
      </c>
      <c r="D42" t="s">
        <v>144</v>
      </c>
      <c r="E42" s="1"/>
      <c r="F42" t="s">
        <v>27</v>
      </c>
      <c r="G42">
        <v>6</v>
      </c>
      <c r="H42">
        <v>1</v>
      </c>
      <c r="I42" t="s">
        <v>28</v>
      </c>
      <c r="J42">
        <v>2011</v>
      </c>
      <c r="K42">
        <v>0</v>
      </c>
      <c r="L42">
        <v>132</v>
      </c>
      <c r="M42">
        <v>32624</v>
      </c>
      <c r="N42">
        <v>32756</v>
      </c>
      <c r="O42">
        <v>2190</v>
      </c>
      <c r="P42">
        <v>2000</v>
      </c>
      <c r="Q42">
        <v>12550</v>
      </c>
      <c r="R42">
        <v>2000</v>
      </c>
      <c r="S42">
        <v>18740</v>
      </c>
      <c r="T42">
        <v>8160</v>
      </c>
      <c r="U42">
        <v>0</v>
      </c>
      <c r="V42">
        <v>8160</v>
      </c>
      <c r="W42">
        <v>26900</v>
      </c>
      <c r="X42">
        <v>0</v>
      </c>
      <c r="Y42">
        <v>52</v>
      </c>
    </row>
    <row r="43" spans="1:25" x14ac:dyDescent="0.25">
      <c r="A43" t="s">
        <v>145</v>
      </c>
      <c r="B43" t="s">
        <v>25</v>
      </c>
      <c r="C43" t="s">
        <v>146</v>
      </c>
      <c r="D43" t="s">
        <v>147</v>
      </c>
      <c r="E43" s="1"/>
      <c r="F43" t="s">
        <v>27</v>
      </c>
      <c r="G43">
        <v>6</v>
      </c>
      <c r="H43">
        <v>1</v>
      </c>
      <c r="I43" t="s">
        <v>28</v>
      </c>
      <c r="J43">
        <v>2011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2000</v>
      </c>
      <c r="R43">
        <v>0</v>
      </c>
      <c r="S43">
        <v>2000</v>
      </c>
      <c r="T43">
        <v>1000</v>
      </c>
      <c r="U43">
        <v>0</v>
      </c>
      <c r="V43">
        <v>1000</v>
      </c>
      <c r="W43">
        <v>3000</v>
      </c>
      <c r="X43">
        <v>0</v>
      </c>
      <c r="Y43">
        <v>12</v>
      </c>
    </row>
    <row r="44" spans="1:25" x14ac:dyDescent="0.25">
      <c r="A44" t="s">
        <v>148</v>
      </c>
      <c r="B44" t="s">
        <v>25</v>
      </c>
      <c r="C44" t="s">
        <v>149</v>
      </c>
      <c r="D44" t="s">
        <v>65</v>
      </c>
      <c r="E44" s="6" t="s">
        <v>307</v>
      </c>
      <c r="F44" t="s">
        <v>27</v>
      </c>
      <c r="G44">
        <v>6</v>
      </c>
      <c r="H44">
        <v>1</v>
      </c>
      <c r="I44" t="s">
        <v>28</v>
      </c>
      <c r="J44">
        <v>2011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12000</v>
      </c>
      <c r="R44">
        <v>0</v>
      </c>
      <c r="S44">
        <v>12000</v>
      </c>
      <c r="T44">
        <v>14000</v>
      </c>
      <c r="U44">
        <v>0</v>
      </c>
      <c r="V44">
        <v>14000</v>
      </c>
      <c r="W44">
        <v>26000</v>
      </c>
      <c r="X44">
        <v>0</v>
      </c>
      <c r="Y44">
        <v>109</v>
      </c>
    </row>
    <row r="45" spans="1:25" x14ac:dyDescent="0.25">
      <c r="A45" t="s">
        <v>150</v>
      </c>
      <c r="B45" t="s">
        <v>25</v>
      </c>
      <c r="C45" t="s">
        <v>151</v>
      </c>
      <c r="D45" t="s">
        <v>152</v>
      </c>
      <c r="E45" s="1"/>
      <c r="F45" t="s">
        <v>27</v>
      </c>
      <c r="G45">
        <v>6</v>
      </c>
      <c r="H45">
        <v>1</v>
      </c>
      <c r="I45" t="s">
        <v>28</v>
      </c>
      <c r="J45">
        <v>2011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6000</v>
      </c>
      <c r="R45">
        <v>0</v>
      </c>
      <c r="S45">
        <v>6000</v>
      </c>
      <c r="T45">
        <v>16000</v>
      </c>
      <c r="U45">
        <v>0</v>
      </c>
      <c r="V45">
        <v>16000</v>
      </c>
      <c r="W45">
        <v>22000</v>
      </c>
      <c r="X45">
        <v>0</v>
      </c>
      <c r="Y45">
        <v>16</v>
      </c>
    </row>
    <row r="46" spans="1:25" x14ac:dyDescent="0.25">
      <c r="A46" t="s">
        <v>153</v>
      </c>
      <c r="B46" t="s">
        <v>25</v>
      </c>
      <c r="C46" t="s">
        <v>154</v>
      </c>
      <c r="D46" t="s">
        <v>155</v>
      </c>
      <c r="E46" s="6" t="s">
        <v>308</v>
      </c>
      <c r="F46" t="s">
        <v>27</v>
      </c>
      <c r="G46">
        <v>6</v>
      </c>
      <c r="H46">
        <v>1</v>
      </c>
      <c r="I46" t="s">
        <v>28</v>
      </c>
      <c r="J46">
        <v>2011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10600</v>
      </c>
      <c r="R46">
        <v>0</v>
      </c>
      <c r="S46">
        <v>10600</v>
      </c>
      <c r="T46">
        <v>13400</v>
      </c>
      <c r="U46">
        <v>0</v>
      </c>
      <c r="V46">
        <v>13400</v>
      </c>
      <c r="W46">
        <v>24000</v>
      </c>
      <c r="X46">
        <v>0</v>
      </c>
      <c r="Y46">
        <v>86</v>
      </c>
    </row>
    <row r="47" spans="1:25" x14ac:dyDescent="0.25">
      <c r="A47" t="s">
        <v>156</v>
      </c>
      <c r="B47" t="s">
        <v>25</v>
      </c>
      <c r="C47" t="s">
        <v>157</v>
      </c>
      <c r="D47" t="s">
        <v>157</v>
      </c>
      <c r="E47" s="1"/>
      <c r="F47" t="s">
        <v>27</v>
      </c>
      <c r="G47">
        <v>3</v>
      </c>
      <c r="H47">
        <v>1</v>
      </c>
      <c r="I47" t="s">
        <v>28</v>
      </c>
      <c r="J47">
        <v>2011</v>
      </c>
      <c r="K47">
        <v>0</v>
      </c>
      <c r="L47">
        <v>10772</v>
      </c>
      <c r="M47">
        <v>65291</v>
      </c>
      <c r="N47">
        <v>76063</v>
      </c>
      <c r="O47">
        <v>223</v>
      </c>
      <c r="P47">
        <v>3329</v>
      </c>
      <c r="Q47">
        <v>16910</v>
      </c>
      <c r="R47">
        <v>338</v>
      </c>
      <c r="S47">
        <v>20800</v>
      </c>
      <c r="T47">
        <v>10889</v>
      </c>
      <c r="U47">
        <v>122</v>
      </c>
      <c r="V47">
        <v>11011</v>
      </c>
      <c r="W47">
        <v>31811</v>
      </c>
      <c r="X47">
        <v>0</v>
      </c>
      <c r="Y47">
        <v>234</v>
      </c>
    </row>
    <row r="48" spans="1:25" x14ac:dyDescent="0.25">
      <c r="A48" t="s">
        <v>158</v>
      </c>
      <c r="B48" t="s">
        <v>25</v>
      </c>
      <c r="C48" t="s">
        <v>159</v>
      </c>
      <c r="D48" t="s">
        <v>160</v>
      </c>
      <c r="E48" s="6" t="s">
        <v>309</v>
      </c>
      <c r="F48" t="s">
        <v>27</v>
      </c>
      <c r="G48">
        <v>6</v>
      </c>
      <c r="H48">
        <v>1</v>
      </c>
      <c r="I48" t="s">
        <v>28</v>
      </c>
      <c r="J48">
        <v>2011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12000</v>
      </c>
      <c r="R48">
        <v>500</v>
      </c>
      <c r="S48">
        <v>12500</v>
      </c>
      <c r="T48">
        <v>12000</v>
      </c>
      <c r="U48">
        <v>0</v>
      </c>
      <c r="V48">
        <v>12000</v>
      </c>
      <c r="W48">
        <v>24500</v>
      </c>
      <c r="X48">
        <v>0</v>
      </c>
      <c r="Y48">
        <v>79</v>
      </c>
    </row>
    <row r="49" spans="1:25" x14ac:dyDescent="0.25">
      <c r="A49" t="s">
        <v>161</v>
      </c>
      <c r="B49" t="s">
        <v>25</v>
      </c>
      <c r="C49" t="s">
        <v>162</v>
      </c>
      <c r="D49" t="s">
        <v>65</v>
      </c>
      <c r="E49" s="2" t="s">
        <v>310</v>
      </c>
      <c r="F49" t="s">
        <v>27</v>
      </c>
      <c r="G49">
        <v>6</v>
      </c>
      <c r="H49">
        <v>1</v>
      </c>
      <c r="I49" t="s">
        <v>28</v>
      </c>
      <c r="J49">
        <v>2011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14500</v>
      </c>
      <c r="R49">
        <v>0</v>
      </c>
      <c r="S49">
        <v>14500</v>
      </c>
      <c r="T49">
        <v>15500</v>
      </c>
      <c r="U49">
        <v>0</v>
      </c>
      <c r="V49">
        <v>15500</v>
      </c>
      <c r="W49">
        <v>30000</v>
      </c>
      <c r="X49">
        <v>0</v>
      </c>
      <c r="Y49">
        <v>40</v>
      </c>
    </row>
    <row r="50" spans="1:25" x14ac:dyDescent="0.25">
      <c r="A50" t="s">
        <v>163</v>
      </c>
      <c r="B50" t="s">
        <v>25</v>
      </c>
      <c r="C50" t="s">
        <v>164</v>
      </c>
      <c r="D50" t="s">
        <v>165</v>
      </c>
      <c r="E50" s="1"/>
      <c r="F50" t="s">
        <v>27</v>
      </c>
      <c r="G50">
        <v>6</v>
      </c>
      <c r="H50">
        <v>1</v>
      </c>
      <c r="I50" t="s">
        <v>28</v>
      </c>
      <c r="J50">
        <v>2011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2000</v>
      </c>
      <c r="R50">
        <v>0</v>
      </c>
      <c r="S50">
        <v>2000</v>
      </c>
      <c r="T50">
        <v>2000</v>
      </c>
      <c r="U50">
        <v>0</v>
      </c>
      <c r="V50">
        <v>2000</v>
      </c>
      <c r="W50">
        <v>4000</v>
      </c>
      <c r="X50">
        <v>0</v>
      </c>
      <c r="Y50">
        <v>11</v>
      </c>
    </row>
    <row r="51" spans="1:25" x14ac:dyDescent="0.25">
      <c r="A51" t="s">
        <v>166</v>
      </c>
      <c r="B51" t="s">
        <v>25</v>
      </c>
      <c r="C51" t="s">
        <v>167</v>
      </c>
      <c r="D51" t="s">
        <v>168</v>
      </c>
      <c r="E51" s="1"/>
      <c r="F51" t="s">
        <v>27</v>
      </c>
      <c r="G51">
        <v>6</v>
      </c>
      <c r="H51">
        <v>1</v>
      </c>
      <c r="I51" t="s">
        <v>28</v>
      </c>
      <c r="J51">
        <v>2011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2000</v>
      </c>
      <c r="R51">
        <v>0</v>
      </c>
      <c r="S51">
        <v>2000</v>
      </c>
      <c r="T51">
        <v>10000</v>
      </c>
      <c r="U51">
        <v>0</v>
      </c>
      <c r="V51">
        <v>10000</v>
      </c>
      <c r="W51">
        <v>12000</v>
      </c>
      <c r="X51">
        <v>0</v>
      </c>
      <c r="Y51">
        <v>21</v>
      </c>
    </row>
    <row r="52" spans="1:25" x14ac:dyDescent="0.25">
      <c r="A52" t="s">
        <v>169</v>
      </c>
      <c r="B52" t="s">
        <v>25</v>
      </c>
      <c r="C52" t="s">
        <v>170</v>
      </c>
      <c r="D52" t="s">
        <v>171</v>
      </c>
      <c r="E52" s="1"/>
      <c r="F52" t="s">
        <v>27</v>
      </c>
      <c r="G52">
        <v>6</v>
      </c>
      <c r="H52">
        <v>1</v>
      </c>
      <c r="I52" t="s">
        <v>28</v>
      </c>
      <c r="J52">
        <v>2011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8000</v>
      </c>
      <c r="R52">
        <v>0</v>
      </c>
      <c r="S52">
        <v>8000</v>
      </c>
      <c r="T52">
        <v>8000</v>
      </c>
      <c r="U52">
        <v>0</v>
      </c>
      <c r="V52">
        <v>8000</v>
      </c>
      <c r="W52">
        <v>16000</v>
      </c>
      <c r="X52">
        <v>0</v>
      </c>
      <c r="Y52">
        <v>127</v>
      </c>
    </row>
    <row r="53" spans="1:25" x14ac:dyDescent="0.25">
      <c r="A53" t="s">
        <v>172</v>
      </c>
      <c r="B53" t="s">
        <v>25</v>
      </c>
      <c r="C53" t="s">
        <v>173</v>
      </c>
      <c r="D53" t="s">
        <v>174</v>
      </c>
      <c r="E53" s="6" t="s">
        <v>311</v>
      </c>
      <c r="F53" t="s">
        <v>27</v>
      </c>
      <c r="G53">
        <v>6</v>
      </c>
      <c r="H53">
        <v>1</v>
      </c>
      <c r="I53" t="s">
        <v>28</v>
      </c>
      <c r="J53">
        <v>2011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3000</v>
      </c>
      <c r="R53">
        <v>0</v>
      </c>
      <c r="S53">
        <v>3000</v>
      </c>
      <c r="T53">
        <v>10000</v>
      </c>
      <c r="U53">
        <v>0</v>
      </c>
      <c r="V53">
        <v>10000</v>
      </c>
      <c r="W53">
        <v>13000</v>
      </c>
      <c r="X53">
        <v>0</v>
      </c>
      <c r="Y53">
        <v>35</v>
      </c>
    </row>
    <row r="54" spans="1:25" x14ac:dyDescent="0.25">
      <c r="A54" t="s">
        <v>175</v>
      </c>
      <c r="B54" t="s">
        <v>25</v>
      </c>
      <c r="C54" t="s">
        <v>176</v>
      </c>
      <c r="D54" t="s">
        <v>177</v>
      </c>
      <c r="E54" s="1"/>
      <c r="F54" t="s">
        <v>27</v>
      </c>
      <c r="G54">
        <v>6</v>
      </c>
      <c r="H54">
        <v>1</v>
      </c>
      <c r="I54" t="s">
        <v>28</v>
      </c>
      <c r="J54">
        <v>2011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6000</v>
      </c>
      <c r="R54">
        <v>200</v>
      </c>
      <c r="S54">
        <v>6200</v>
      </c>
      <c r="T54">
        <v>18750</v>
      </c>
      <c r="U54">
        <v>0</v>
      </c>
      <c r="V54">
        <v>18750</v>
      </c>
      <c r="W54">
        <v>24950</v>
      </c>
      <c r="X54">
        <v>0</v>
      </c>
      <c r="Y54">
        <v>26</v>
      </c>
    </row>
    <row r="55" spans="1:25" x14ac:dyDescent="0.25">
      <c r="A55" t="s">
        <v>178</v>
      </c>
      <c r="B55" t="s">
        <v>25</v>
      </c>
      <c r="C55" t="s">
        <v>179</v>
      </c>
      <c r="D55" t="s">
        <v>115</v>
      </c>
      <c r="E55" s="1"/>
      <c r="F55" t="s">
        <v>27</v>
      </c>
      <c r="G55">
        <v>6</v>
      </c>
      <c r="H55">
        <v>1</v>
      </c>
      <c r="I55" t="s">
        <v>28</v>
      </c>
      <c r="J55">
        <v>2011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12000</v>
      </c>
      <c r="R55">
        <v>0</v>
      </c>
      <c r="S55">
        <v>12000</v>
      </c>
      <c r="T55">
        <v>17000</v>
      </c>
      <c r="U55">
        <v>0</v>
      </c>
      <c r="V55">
        <v>17000</v>
      </c>
      <c r="W55">
        <v>29000</v>
      </c>
      <c r="X55">
        <v>0</v>
      </c>
      <c r="Y55">
        <v>48</v>
      </c>
    </row>
    <row r="56" spans="1:25" x14ac:dyDescent="0.25">
      <c r="A56" t="s">
        <v>180</v>
      </c>
      <c r="B56" t="s">
        <v>25</v>
      </c>
      <c r="C56" t="s">
        <v>181</v>
      </c>
      <c r="D56" t="s">
        <v>182</v>
      </c>
      <c r="E56" s="1"/>
      <c r="F56" t="s">
        <v>27</v>
      </c>
      <c r="G56">
        <v>6</v>
      </c>
      <c r="H56">
        <v>1</v>
      </c>
      <c r="I56" t="s">
        <v>28</v>
      </c>
      <c r="J56">
        <v>2011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11000</v>
      </c>
      <c r="R56">
        <v>100</v>
      </c>
      <c r="S56">
        <v>11100</v>
      </c>
      <c r="T56">
        <v>12000</v>
      </c>
      <c r="U56">
        <v>0</v>
      </c>
      <c r="V56">
        <v>12000</v>
      </c>
      <c r="W56">
        <v>23100</v>
      </c>
      <c r="X56">
        <v>0</v>
      </c>
      <c r="Y56">
        <v>36</v>
      </c>
    </row>
    <row r="57" spans="1:25" x14ac:dyDescent="0.25">
      <c r="A57" t="s">
        <v>183</v>
      </c>
      <c r="B57" t="s">
        <v>25</v>
      </c>
      <c r="C57" t="s">
        <v>184</v>
      </c>
      <c r="D57" t="s">
        <v>185</v>
      </c>
      <c r="E57" s="1"/>
      <c r="F57" t="s">
        <v>27</v>
      </c>
      <c r="G57">
        <v>6</v>
      </c>
      <c r="H57">
        <v>1</v>
      </c>
      <c r="I57" t="s">
        <v>28</v>
      </c>
      <c r="J57">
        <v>2011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9000</v>
      </c>
      <c r="R57">
        <v>0</v>
      </c>
      <c r="S57">
        <v>9000</v>
      </c>
      <c r="T57">
        <v>9000</v>
      </c>
      <c r="U57">
        <v>0</v>
      </c>
      <c r="V57">
        <v>9000</v>
      </c>
      <c r="W57">
        <v>18000</v>
      </c>
      <c r="X57">
        <v>0</v>
      </c>
      <c r="Y57">
        <v>30</v>
      </c>
    </row>
    <row r="58" spans="1:25" x14ac:dyDescent="0.25">
      <c r="A58" t="s">
        <v>186</v>
      </c>
      <c r="B58" t="s">
        <v>25</v>
      </c>
      <c r="C58" t="s">
        <v>187</v>
      </c>
      <c r="D58" t="s">
        <v>187</v>
      </c>
      <c r="E58" s="1"/>
      <c r="F58" t="s">
        <v>27</v>
      </c>
      <c r="G58">
        <v>6</v>
      </c>
      <c r="H58">
        <v>1</v>
      </c>
      <c r="I58" t="s">
        <v>28</v>
      </c>
      <c r="J58">
        <v>2011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10000</v>
      </c>
      <c r="R58">
        <v>0</v>
      </c>
      <c r="S58">
        <v>10000</v>
      </c>
      <c r="T58">
        <v>11000</v>
      </c>
      <c r="U58">
        <v>0</v>
      </c>
      <c r="V58">
        <v>11000</v>
      </c>
      <c r="W58">
        <v>21000</v>
      </c>
      <c r="X58">
        <v>0</v>
      </c>
      <c r="Y58">
        <v>47</v>
      </c>
    </row>
    <row r="59" spans="1:25" x14ac:dyDescent="0.25">
      <c r="A59" t="s">
        <v>188</v>
      </c>
      <c r="B59" t="s">
        <v>25</v>
      </c>
      <c r="C59" t="s">
        <v>189</v>
      </c>
      <c r="D59" t="s">
        <v>190</v>
      </c>
      <c r="E59" s="1"/>
      <c r="F59" t="s">
        <v>27</v>
      </c>
      <c r="G59">
        <v>6</v>
      </c>
      <c r="H59">
        <v>1</v>
      </c>
      <c r="I59" t="s">
        <v>28</v>
      </c>
      <c r="J59">
        <v>2011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1500</v>
      </c>
      <c r="R59">
        <v>0</v>
      </c>
      <c r="S59">
        <v>1500</v>
      </c>
      <c r="T59">
        <v>5000</v>
      </c>
      <c r="U59">
        <v>0</v>
      </c>
      <c r="V59">
        <v>5000</v>
      </c>
      <c r="W59">
        <v>6500</v>
      </c>
      <c r="X59">
        <v>0</v>
      </c>
      <c r="Y59">
        <v>19</v>
      </c>
    </row>
    <row r="60" spans="1:25" x14ac:dyDescent="0.25">
      <c r="A60" t="s">
        <v>191</v>
      </c>
      <c r="B60" t="s">
        <v>25</v>
      </c>
      <c r="C60" t="s">
        <v>192</v>
      </c>
      <c r="D60" t="s">
        <v>193</v>
      </c>
      <c r="E60" s="1"/>
      <c r="F60" t="s">
        <v>27</v>
      </c>
      <c r="G60">
        <v>6</v>
      </c>
      <c r="H60">
        <v>1</v>
      </c>
      <c r="I60" t="s">
        <v>28</v>
      </c>
      <c r="J60">
        <v>2011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18500</v>
      </c>
      <c r="R60">
        <v>0</v>
      </c>
      <c r="S60">
        <v>18500</v>
      </c>
      <c r="T60">
        <v>39500</v>
      </c>
      <c r="U60">
        <v>0</v>
      </c>
      <c r="V60">
        <v>39500</v>
      </c>
      <c r="W60">
        <v>58000</v>
      </c>
      <c r="X60">
        <v>0</v>
      </c>
      <c r="Y60">
        <v>38</v>
      </c>
    </row>
    <row r="61" spans="1:25" x14ac:dyDescent="0.25">
      <c r="A61" t="s">
        <v>194</v>
      </c>
      <c r="B61" t="s">
        <v>25</v>
      </c>
      <c r="C61" t="s">
        <v>195</v>
      </c>
      <c r="D61" t="s">
        <v>65</v>
      </c>
      <c r="E61" s="6" t="s">
        <v>305</v>
      </c>
      <c r="F61" t="s">
        <v>27</v>
      </c>
      <c r="G61">
        <v>6</v>
      </c>
      <c r="H61">
        <v>1</v>
      </c>
      <c r="I61" t="s">
        <v>28</v>
      </c>
      <c r="J61">
        <v>2011</v>
      </c>
      <c r="K61">
        <v>0</v>
      </c>
      <c r="L61">
        <v>0</v>
      </c>
      <c r="M61">
        <v>4</v>
      </c>
      <c r="N61">
        <v>4</v>
      </c>
      <c r="O61">
        <v>0</v>
      </c>
      <c r="P61">
        <v>0</v>
      </c>
      <c r="Q61">
        <v>41000</v>
      </c>
      <c r="R61">
        <v>500</v>
      </c>
      <c r="S61">
        <v>41500</v>
      </c>
      <c r="T61">
        <v>33500</v>
      </c>
      <c r="U61">
        <v>0</v>
      </c>
      <c r="V61">
        <v>33500</v>
      </c>
      <c r="W61">
        <v>75000</v>
      </c>
      <c r="X61">
        <v>0</v>
      </c>
      <c r="Y61">
        <v>144</v>
      </c>
    </row>
    <row r="62" spans="1:25" x14ac:dyDescent="0.25">
      <c r="A62" t="s">
        <v>196</v>
      </c>
      <c r="B62" t="s">
        <v>25</v>
      </c>
      <c r="C62" t="s">
        <v>197</v>
      </c>
      <c r="D62" t="s">
        <v>65</v>
      </c>
      <c r="E62" s="6" t="s">
        <v>312</v>
      </c>
      <c r="F62" t="s">
        <v>27</v>
      </c>
      <c r="G62">
        <v>7</v>
      </c>
      <c r="H62">
        <v>1</v>
      </c>
      <c r="I62" t="s">
        <v>28</v>
      </c>
      <c r="J62">
        <v>2011</v>
      </c>
      <c r="K62">
        <v>0</v>
      </c>
      <c r="L62">
        <v>0</v>
      </c>
      <c r="M62">
        <v>7</v>
      </c>
      <c r="N62">
        <v>7</v>
      </c>
      <c r="O62">
        <v>0</v>
      </c>
      <c r="P62">
        <v>4430</v>
      </c>
      <c r="Q62">
        <v>33438</v>
      </c>
      <c r="R62">
        <v>348</v>
      </c>
      <c r="S62">
        <v>38216</v>
      </c>
      <c r="T62">
        <v>22311</v>
      </c>
      <c r="U62">
        <v>46</v>
      </c>
      <c r="V62">
        <v>22357</v>
      </c>
      <c r="W62">
        <v>60573</v>
      </c>
      <c r="X62">
        <v>0</v>
      </c>
      <c r="Y62">
        <v>123</v>
      </c>
    </row>
    <row r="63" spans="1:25" x14ac:dyDescent="0.25">
      <c r="A63" t="s">
        <v>198</v>
      </c>
      <c r="B63" t="s">
        <v>25</v>
      </c>
      <c r="C63" t="s">
        <v>199</v>
      </c>
      <c r="D63" t="s">
        <v>200</v>
      </c>
      <c r="E63" s="1"/>
      <c r="F63" t="s">
        <v>27</v>
      </c>
      <c r="G63">
        <v>6</v>
      </c>
      <c r="H63">
        <v>1</v>
      </c>
      <c r="I63" t="s">
        <v>28</v>
      </c>
      <c r="J63">
        <v>2011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2500</v>
      </c>
      <c r="R63">
        <v>0</v>
      </c>
      <c r="S63">
        <v>2500</v>
      </c>
      <c r="T63">
        <v>1500</v>
      </c>
      <c r="U63">
        <v>0</v>
      </c>
      <c r="V63">
        <v>1500</v>
      </c>
      <c r="W63">
        <v>4000</v>
      </c>
      <c r="X63">
        <v>0</v>
      </c>
      <c r="Y63">
        <v>25</v>
      </c>
    </row>
    <row r="64" spans="1:25" x14ac:dyDescent="0.25">
      <c r="A64" t="s">
        <v>201</v>
      </c>
      <c r="B64" t="s">
        <v>25</v>
      </c>
      <c r="C64" t="s">
        <v>202</v>
      </c>
      <c r="D64" t="s">
        <v>203</v>
      </c>
      <c r="E64" s="6" t="s">
        <v>313</v>
      </c>
      <c r="F64" t="s">
        <v>27</v>
      </c>
      <c r="G64">
        <v>6</v>
      </c>
      <c r="H64">
        <v>1</v>
      </c>
      <c r="I64" t="s">
        <v>28</v>
      </c>
      <c r="J64">
        <v>2011</v>
      </c>
      <c r="K64">
        <v>0</v>
      </c>
      <c r="L64">
        <v>0</v>
      </c>
      <c r="M64">
        <v>0</v>
      </c>
      <c r="N64">
        <v>0</v>
      </c>
      <c r="O64">
        <v>0</v>
      </c>
      <c r="P64">
        <v>300</v>
      </c>
      <c r="Q64">
        <v>18000</v>
      </c>
      <c r="R64">
        <v>500</v>
      </c>
      <c r="S64">
        <v>18800</v>
      </c>
      <c r="T64">
        <v>20000</v>
      </c>
      <c r="U64">
        <v>0</v>
      </c>
      <c r="V64">
        <v>20000</v>
      </c>
      <c r="W64">
        <v>38800</v>
      </c>
      <c r="X64">
        <v>0</v>
      </c>
      <c r="Y64">
        <v>131</v>
      </c>
    </row>
    <row r="65" spans="1:25" x14ac:dyDescent="0.25">
      <c r="A65" t="s">
        <v>204</v>
      </c>
      <c r="B65" t="s">
        <v>25</v>
      </c>
      <c r="C65" t="s">
        <v>205</v>
      </c>
      <c r="D65" t="s">
        <v>205</v>
      </c>
      <c r="E65" s="1"/>
      <c r="F65" t="s">
        <v>27</v>
      </c>
      <c r="G65">
        <v>6</v>
      </c>
      <c r="H65">
        <v>1</v>
      </c>
      <c r="I65" t="s">
        <v>28</v>
      </c>
      <c r="J65">
        <v>2011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800</v>
      </c>
      <c r="R65">
        <v>0</v>
      </c>
      <c r="S65">
        <v>800</v>
      </c>
      <c r="T65">
        <v>1000</v>
      </c>
      <c r="U65">
        <v>0</v>
      </c>
      <c r="V65">
        <v>1000</v>
      </c>
      <c r="W65">
        <v>1800</v>
      </c>
      <c r="X65">
        <v>0</v>
      </c>
      <c r="Y65">
        <v>0</v>
      </c>
    </row>
    <row r="66" spans="1:25" x14ac:dyDescent="0.25">
      <c r="A66" t="s">
        <v>206</v>
      </c>
      <c r="B66" t="s">
        <v>25</v>
      </c>
      <c r="C66" t="s">
        <v>207</v>
      </c>
      <c r="D66" t="s">
        <v>208</v>
      </c>
      <c r="E66" s="1"/>
      <c r="F66" t="s">
        <v>27</v>
      </c>
      <c r="G66">
        <v>6</v>
      </c>
      <c r="H66">
        <v>1</v>
      </c>
      <c r="I66" t="s">
        <v>28</v>
      </c>
      <c r="J66">
        <v>2011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9000</v>
      </c>
      <c r="R66">
        <v>0</v>
      </c>
      <c r="S66">
        <v>9000</v>
      </c>
      <c r="T66">
        <v>10000</v>
      </c>
      <c r="U66">
        <v>0</v>
      </c>
      <c r="V66">
        <v>10000</v>
      </c>
      <c r="W66">
        <v>19000</v>
      </c>
      <c r="X66">
        <v>0</v>
      </c>
      <c r="Y66">
        <v>28</v>
      </c>
    </row>
    <row r="67" spans="1:25" x14ac:dyDescent="0.25">
      <c r="A67" t="s">
        <v>209</v>
      </c>
      <c r="B67" t="s">
        <v>25</v>
      </c>
      <c r="C67" t="s">
        <v>210</v>
      </c>
      <c r="D67" t="s">
        <v>211</v>
      </c>
      <c r="E67" s="1"/>
      <c r="F67" t="s">
        <v>27</v>
      </c>
      <c r="G67">
        <v>6</v>
      </c>
      <c r="H67">
        <v>1</v>
      </c>
      <c r="I67" t="s">
        <v>28</v>
      </c>
      <c r="J67">
        <v>2011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3000</v>
      </c>
      <c r="R67">
        <v>0</v>
      </c>
      <c r="S67">
        <v>3000</v>
      </c>
      <c r="T67">
        <v>3000</v>
      </c>
      <c r="U67">
        <v>0</v>
      </c>
      <c r="V67">
        <v>3000</v>
      </c>
      <c r="W67">
        <v>6000</v>
      </c>
      <c r="X67">
        <v>0</v>
      </c>
      <c r="Y67">
        <v>7</v>
      </c>
    </row>
    <row r="68" spans="1:25" x14ac:dyDescent="0.25">
      <c r="A68" t="s">
        <v>212</v>
      </c>
      <c r="B68" t="s">
        <v>25</v>
      </c>
      <c r="C68" t="s">
        <v>213</v>
      </c>
      <c r="D68" t="s">
        <v>214</v>
      </c>
      <c r="E68" s="1"/>
      <c r="F68" t="s">
        <v>27</v>
      </c>
      <c r="G68">
        <v>6</v>
      </c>
      <c r="H68">
        <v>1</v>
      </c>
      <c r="I68" t="s">
        <v>28</v>
      </c>
      <c r="J68">
        <v>2011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4000</v>
      </c>
      <c r="R68">
        <v>0</v>
      </c>
      <c r="S68">
        <v>4000</v>
      </c>
      <c r="T68">
        <v>1500</v>
      </c>
      <c r="U68">
        <v>0</v>
      </c>
      <c r="V68">
        <v>1500</v>
      </c>
      <c r="W68">
        <v>5500</v>
      </c>
      <c r="X68">
        <v>0</v>
      </c>
      <c r="Y68">
        <v>10</v>
      </c>
    </row>
    <row r="69" spans="1:25" x14ac:dyDescent="0.25">
      <c r="A69" t="s">
        <v>215</v>
      </c>
      <c r="B69" t="s">
        <v>25</v>
      </c>
      <c r="C69" t="s">
        <v>216</v>
      </c>
      <c r="D69" t="s">
        <v>217</v>
      </c>
      <c r="E69" s="1"/>
      <c r="F69" t="s">
        <v>27</v>
      </c>
      <c r="G69">
        <v>6</v>
      </c>
      <c r="H69">
        <v>1</v>
      </c>
      <c r="I69" t="s">
        <v>28</v>
      </c>
      <c r="J69">
        <v>2011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2500</v>
      </c>
      <c r="R69">
        <v>0</v>
      </c>
      <c r="S69">
        <v>2500</v>
      </c>
      <c r="T69">
        <v>7000</v>
      </c>
      <c r="U69">
        <v>0</v>
      </c>
      <c r="V69">
        <v>7000</v>
      </c>
      <c r="W69">
        <v>9500</v>
      </c>
      <c r="X69">
        <v>0</v>
      </c>
      <c r="Y69">
        <v>21</v>
      </c>
    </row>
    <row r="70" spans="1:25" x14ac:dyDescent="0.25">
      <c r="A70" t="s">
        <v>218</v>
      </c>
      <c r="B70" t="s">
        <v>25</v>
      </c>
      <c r="C70" t="s">
        <v>219</v>
      </c>
      <c r="D70" t="s">
        <v>220</v>
      </c>
      <c r="E70" s="1"/>
      <c r="F70" t="s">
        <v>27</v>
      </c>
      <c r="G70">
        <v>6</v>
      </c>
      <c r="H70">
        <v>1</v>
      </c>
      <c r="I70" t="s">
        <v>28</v>
      </c>
      <c r="J70">
        <v>2011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10000</v>
      </c>
      <c r="R70">
        <v>0</v>
      </c>
      <c r="S70">
        <v>10000</v>
      </c>
      <c r="T70">
        <v>8000</v>
      </c>
      <c r="U70">
        <v>0</v>
      </c>
      <c r="V70">
        <v>8000</v>
      </c>
      <c r="W70">
        <v>18000</v>
      </c>
      <c r="X70">
        <v>0</v>
      </c>
      <c r="Y70">
        <v>53</v>
      </c>
    </row>
    <row r="71" spans="1:25" x14ac:dyDescent="0.25">
      <c r="A71" t="s">
        <v>221</v>
      </c>
      <c r="B71" t="s">
        <v>25</v>
      </c>
      <c r="C71" t="s">
        <v>222</v>
      </c>
      <c r="D71" t="s">
        <v>223</v>
      </c>
      <c r="E71" s="1"/>
      <c r="F71" t="s">
        <v>27</v>
      </c>
      <c r="G71">
        <v>6</v>
      </c>
      <c r="H71">
        <v>1</v>
      </c>
      <c r="I71" t="s">
        <v>28</v>
      </c>
      <c r="J71">
        <v>2011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10000</v>
      </c>
      <c r="R71">
        <v>100</v>
      </c>
      <c r="S71">
        <v>10100</v>
      </c>
      <c r="T71">
        <v>7000</v>
      </c>
      <c r="U71">
        <v>0</v>
      </c>
      <c r="V71">
        <v>7000</v>
      </c>
      <c r="W71">
        <v>17100</v>
      </c>
      <c r="X71">
        <v>0</v>
      </c>
      <c r="Y71">
        <v>56</v>
      </c>
    </row>
    <row r="72" spans="1:25" x14ac:dyDescent="0.25">
      <c r="A72" t="s">
        <v>224</v>
      </c>
      <c r="B72" t="s">
        <v>25</v>
      </c>
      <c r="C72" t="s">
        <v>225</v>
      </c>
      <c r="D72" t="s">
        <v>226</v>
      </c>
      <c r="E72" s="1"/>
      <c r="F72" t="s">
        <v>27</v>
      </c>
      <c r="G72">
        <v>6</v>
      </c>
      <c r="H72">
        <v>0</v>
      </c>
      <c r="I72" t="s">
        <v>28</v>
      </c>
      <c r="J72">
        <v>2011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2361</v>
      </c>
      <c r="R72">
        <v>600</v>
      </c>
      <c r="S72">
        <v>2961</v>
      </c>
      <c r="T72">
        <v>2723</v>
      </c>
      <c r="U72">
        <v>0</v>
      </c>
      <c r="V72">
        <v>2723</v>
      </c>
      <c r="W72">
        <v>5684</v>
      </c>
      <c r="X72">
        <v>0</v>
      </c>
      <c r="Y72">
        <v>15</v>
      </c>
    </row>
    <row r="73" spans="1:25" x14ac:dyDescent="0.25">
      <c r="A73" t="s">
        <v>227</v>
      </c>
      <c r="B73" t="s">
        <v>25</v>
      </c>
      <c r="C73" t="s">
        <v>228</v>
      </c>
      <c r="D73" t="s">
        <v>229</v>
      </c>
      <c r="E73" s="6" t="s">
        <v>314</v>
      </c>
      <c r="F73" t="s">
        <v>27</v>
      </c>
      <c r="G73">
        <v>7</v>
      </c>
      <c r="H73">
        <v>1</v>
      </c>
      <c r="I73" t="s">
        <v>28</v>
      </c>
      <c r="J73">
        <v>2011</v>
      </c>
      <c r="K73">
        <v>0</v>
      </c>
      <c r="L73">
        <v>0</v>
      </c>
      <c r="M73">
        <v>2</v>
      </c>
      <c r="N73">
        <v>2</v>
      </c>
      <c r="O73">
        <v>11</v>
      </c>
      <c r="P73">
        <v>4407</v>
      </c>
      <c r="Q73">
        <v>43700</v>
      </c>
      <c r="R73">
        <v>76</v>
      </c>
      <c r="S73">
        <v>48194</v>
      </c>
      <c r="T73">
        <v>29107</v>
      </c>
      <c r="U73">
        <v>18</v>
      </c>
      <c r="V73">
        <v>29125</v>
      </c>
      <c r="W73">
        <v>77319</v>
      </c>
      <c r="X73">
        <v>0</v>
      </c>
      <c r="Y73">
        <v>246</v>
      </c>
    </row>
    <row r="74" spans="1:25" x14ac:dyDescent="0.25">
      <c r="A74" t="s">
        <v>230</v>
      </c>
      <c r="B74" t="s">
        <v>25</v>
      </c>
      <c r="C74" t="s">
        <v>231</v>
      </c>
      <c r="D74" t="s">
        <v>232</v>
      </c>
      <c r="E74" s="1"/>
      <c r="F74" t="s">
        <v>27</v>
      </c>
      <c r="G74">
        <v>6</v>
      </c>
      <c r="H74">
        <v>1</v>
      </c>
      <c r="I74" t="s">
        <v>28</v>
      </c>
      <c r="J74">
        <v>2011</v>
      </c>
      <c r="K74">
        <v>0</v>
      </c>
      <c r="L74">
        <v>0</v>
      </c>
      <c r="M74">
        <v>0</v>
      </c>
      <c r="N74">
        <v>0</v>
      </c>
      <c r="O74">
        <v>0</v>
      </c>
      <c r="P74">
        <v>1500</v>
      </c>
      <c r="Q74">
        <v>7000</v>
      </c>
      <c r="R74">
        <v>100</v>
      </c>
      <c r="S74">
        <v>8600</v>
      </c>
      <c r="T74">
        <v>16000</v>
      </c>
      <c r="U74">
        <v>0</v>
      </c>
      <c r="V74">
        <v>16000</v>
      </c>
      <c r="W74">
        <v>24600</v>
      </c>
      <c r="X74">
        <v>0</v>
      </c>
      <c r="Y74">
        <v>42</v>
      </c>
    </row>
    <row r="75" spans="1:25" x14ac:dyDescent="0.25">
      <c r="A75" t="s">
        <v>233</v>
      </c>
      <c r="B75" t="s">
        <v>25</v>
      </c>
      <c r="C75" t="s">
        <v>234</v>
      </c>
      <c r="D75" t="s">
        <v>232</v>
      </c>
      <c r="E75" s="1"/>
      <c r="F75" t="s">
        <v>27</v>
      </c>
      <c r="G75">
        <v>7</v>
      </c>
      <c r="H75">
        <v>1</v>
      </c>
      <c r="I75" t="s">
        <v>28</v>
      </c>
      <c r="J75">
        <v>2011</v>
      </c>
      <c r="K75">
        <v>0</v>
      </c>
      <c r="L75">
        <v>0</v>
      </c>
      <c r="M75">
        <v>1005</v>
      </c>
      <c r="N75">
        <v>1005</v>
      </c>
      <c r="O75">
        <v>264</v>
      </c>
      <c r="P75">
        <v>2954</v>
      </c>
      <c r="Q75">
        <v>10029</v>
      </c>
      <c r="R75">
        <v>1059</v>
      </c>
      <c r="S75">
        <v>14306</v>
      </c>
      <c r="T75">
        <v>1588</v>
      </c>
      <c r="U75">
        <v>233</v>
      </c>
      <c r="V75">
        <v>1821</v>
      </c>
      <c r="W75">
        <v>16127</v>
      </c>
      <c r="X75">
        <v>0</v>
      </c>
      <c r="Y75">
        <v>76</v>
      </c>
    </row>
    <row r="76" spans="1:25" x14ac:dyDescent="0.25">
      <c r="A76" t="s">
        <v>235</v>
      </c>
      <c r="B76" t="s">
        <v>25</v>
      </c>
      <c r="C76" t="s">
        <v>236</v>
      </c>
      <c r="D76" t="s">
        <v>237</v>
      </c>
      <c r="E76" s="1"/>
      <c r="F76" t="s">
        <v>27</v>
      </c>
      <c r="G76">
        <v>6</v>
      </c>
      <c r="H76">
        <v>1</v>
      </c>
      <c r="I76" t="s">
        <v>28</v>
      </c>
      <c r="J76">
        <v>2011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7500</v>
      </c>
      <c r="R76">
        <v>0</v>
      </c>
      <c r="S76">
        <v>7500</v>
      </c>
      <c r="T76">
        <v>8000</v>
      </c>
      <c r="U76">
        <v>0</v>
      </c>
      <c r="V76">
        <v>8000</v>
      </c>
      <c r="W76">
        <v>15500</v>
      </c>
      <c r="X76">
        <v>0</v>
      </c>
      <c r="Y76">
        <v>23</v>
      </c>
    </row>
    <row r="77" spans="1:25" x14ac:dyDescent="0.25">
      <c r="A77" t="s">
        <v>238</v>
      </c>
      <c r="B77" t="s">
        <v>25</v>
      </c>
      <c r="C77" t="s">
        <v>239</v>
      </c>
      <c r="D77" t="s">
        <v>240</v>
      </c>
      <c r="E77" s="1"/>
      <c r="F77" t="s">
        <v>27</v>
      </c>
      <c r="G77">
        <v>6</v>
      </c>
      <c r="H77">
        <v>1</v>
      </c>
      <c r="I77" t="s">
        <v>28</v>
      </c>
      <c r="J77">
        <v>2011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2000</v>
      </c>
      <c r="R77">
        <v>100</v>
      </c>
      <c r="S77">
        <v>2100</v>
      </c>
      <c r="T77">
        <v>6000</v>
      </c>
      <c r="U77">
        <v>0</v>
      </c>
      <c r="V77">
        <v>6000</v>
      </c>
      <c r="W77">
        <v>8100</v>
      </c>
      <c r="X77">
        <v>0</v>
      </c>
      <c r="Y77">
        <v>12</v>
      </c>
    </row>
    <row r="78" spans="1:25" x14ac:dyDescent="0.25">
      <c r="A78" t="s">
        <v>241</v>
      </c>
      <c r="B78" t="s">
        <v>25</v>
      </c>
      <c r="C78" t="s">
        <v>242</v>
      </c>
      <c r="D78" t="s">
        <v>243</v>
      </c>
      <c r="E78" s="1"/>
      <c r="F78" t="s">
        <v>27</v>
      </c>
      <c r="G78">
        <v>6</v>
      </c>
      <c r="H78">
        <v>1</v>
      </c>
      <c r="I78" t="s">
        <v>28</v>
      </c>
      <c r="J78">
        <v>2011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4900</v>
      </c>
      <c r="R78">
        <v>0</v>
      </c>
      <c r="S78">
        <v>4900</v>
      </c>
      <c r="T78">
        <v>5100</v>
      </c>
      <c r="U78">
        <v>0</v>
      </c>
      <c r="V78">
        <v>5100</v>
      </c>
      <c r="W78">
        <v>10000</v>
      </c>
      <c r="X78">
        <v>0</v>
      </c>
      <c r="Y78">
        <v>23</v>
      </c>
    </row>
    <row r="79" spans="1:25" x14ac:dyDescent="0.25">
      <c r="A79" t="s">
        <v>244</v>
      </c>
      <c r="B79" t="s">
        <v>25</v>
      </c>
      <c r="C79" t="s">
        <v>245</v>
      </c>
      <c r="D79" t="s">
        <v>246</v>
      </c>
      <c r="E79" s="1"/>
      <c r="F79" t="s">
        <v>27</v>
      </c>
      <c r="G79">
        <v>6</v>
      </c>
      <c r="H79">
        <v>1</v>
      </c>
      <c r="I79" t="s">
        <v>28</v>
      </c>
      <c r="J79">
        <v>2011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2000</v>
      </c>
      <c r="R79">
        <v>0</v>
      </c>
      <c r="S79">
        <v>2000</v>
      </c>
      <c r="T79">
        <v>2000</v>
      </c>
      <c r="U79">
        <v>0</v>
      </c>
      <c r="V79">
        <v>2000</v>
      </c>
      <c r="W79">
        <v>4000</v>
      </c>
      <c r="X79">
        <v>0</v>
      </c>
      <c r="Y79">
        <v>11</v>
      </c>
    </row>
    <row r="80" spans="1:25" x14ac:dyDescent="0.25">
      <c r="A80" t="s">
        <v>247</v>
      </c>
      <c r="B80" t="s">
        <v>25</v>
      </c>
      <c r="C80" t="s">
        <v>248</v>
      </c>
      <c r="D80" t="s">
        <v>249</v>
      </c>
      <c r="E80" s="1"/>
      <c r="F80" t="s">
        <v>27</v>
      </c>
      <c r="G80">
        <v>6</v>
      </c>
      <c r="H80">
        <v>1</v>
      </c>
      <c r="I80" t="s">
        <v>28</v>
      </c>
      <c r="J80">
        <v>2011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5000</v>
      </c>
      <c r="R80">
        <v>150</v>
      </c>
      <c r="S80">
        <v>5150</v>
      </c>
      <c r="T80">
        <v>5000</v>
      </c>
      <c r="U80">
        <v>0</v>
      </c>
      <c r="V80">
        <v>5000</v>
      </c>
      <c r="W80">
        <v>10150</v>
      </c>
      <c r="X80">
        <v>0</v>
      </c>
      <c r="Y80">
        <v>16</v>
      </c>
    </row>
    <row r="81" spans="1:25" x14ac:dyDescent="0.25">
      <c r="A81" t="s">
        <v>250</v>
      </c>
      <c r="B81" t="s">
        <v>25</v>
      </c>
      <c r="C81" t="s">
        <v>251</v>
      </c>
      <c r="D81" t="s">
        <v>252</v>
      </c>
      <c r="E81" s="1"/>
      <c r="F81" t="s">
        <v>27</v>
      </c>
      <c r="G81">
        <v>6</v>
      </c>
      <c r="H81">
        <v>1</v>
      </c>
      <c r="I81" t="s">
        <v>28</v>
      </c>
      <c r="J81">
        <v>2011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6000</v>
      </c>
      <c r="R81">
        <v>0</v>
      </c>
      <c r="S81">
        <v>6000</v>
      </c>
      <c r="T81">
        <v>10000</v>
      </c>
      <c r="U81">
        <v>0</v>
      </c>
      <c r="V81">
        <v>10000</v>
      </c>
      <c r="W81">
        <v>16000</v>
      </c>
      <c r="X81">
        <v>0</v>
      </c>
      <c r="Y81">
        <v>65</v>
      </c>
    </row>
    <row r="82" spans="1:25" x14ac:dyDescent="0.25">
      <c r="A82" t="s">
        <v>253</v>
      </c>
      <c r="B82" t="s">
        <v>25</v>
      </c>
      <c r="C82" t="s">
        <v>254</v>
      </c>
      <c r="D82" t="s">
        <v>65</v>
      </c>
      <c r="E82" s="6" t="s">
        <v>315</v>
      </c>
      <c r="F82" t="s">
        <v>27</v>
      </c>
      <c r="G82">
        <v>5</v>
      </c>
      <c r="H82">
        <v>1</v>
      </c>
      <c r="I82" t="s">
        <v>28</v>
      </c>
      <c r="J82">
        <v>2011</v>
      </c>
      <c r="K82">
        <v>0</v>
      </c>
      <c r="L82">
        <v>0</v>
      </c>
      <c r="M82">
        <v>96</v>
      </c>
      <c r="N82">
        <v>96</v>
      </c>
      <c r="O82">
        <v>24</v>
      </c>
      <c r="P82">
        <v>14061</v>
      </c>
      <c r="Q82">
        <v>109855</v>
      </c>
      <c r="R82">
        <v>503</v>
      </c>
      <c r="S82">
        <v>124443</v>
      </c>
      <c r="T82">
        <v>33048</v>
      </c>
      <c r="U82">
        <v>29</v>
      </c>
      <c r="V82">
        <v>33077</v>
      </c>
      <c r="W82">
        <v>157520</v>
      </c>
      <c r="X82">
        <v>0</v>
      </c>
      <c r="Y82">
        <v>447</v>
      </c>
    </row>
    <row r="83" spans="1:25" x14ac:dyDescent="0.25">
      <c r="A83" t="s">
        <v>255</v>
      </c>
      <c r="B83" t="s">
        <v>25</v>
      </c>
      <c r="C83" t="s">
        <v>256</v>
      </c>
      <c r="D83" t="s">
        <v>257</v>
      </c>
      <c r="E83" s="1"/>
      <c r="F83" t="s">
        <v>27</v>
      </c>
      <c r="G83">
        <v>6</v>
      </c>
      <c r="H83">
        <v>1</v>
      </c>
      <c r="I83" t="s">
        <v>28</v>
      </c>
      <c r="J83">
        <v>2011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6200</v>
      </c>
      <c r="R83">
        <v>0</v>
      </c>
      <c r="S83">
        <v>6200</v>
      </c>
      <c r="T83">
        <v>4600</v>
      </c>
      <c r="U83">
        <v>0</v>
      </c>
      <c r="V83">
        <v>4600</v>
      </c>
      <c r="W83">
        <v>10800</v>
      </c>
      <c r="X83">
        <v>0</v>
      </c>
      <c r="Y83">
        <v>7</v>
      </c>
    </row>
    <row r="84" spans="1:25" x14ac:dyDescent="0.25">
      <c r="A84" t="s">
        <v>321</v>
      </c>
      <c r="B84" t="s">
        <v>25</v>
      </c>
      <c r="C84" t="s">
        <v>322</v>
      </c>
      <c r="D84" t="s">
        <v>65</v>
      </c>
      <c r="E84" s="1"/>
      <c r="F84" t="s">
        <v>27</v>
      </c>
      <c r="G84">
        <v>6</v>
      </c>
      <c r="H84">
        <v>0</v>
      </c>
      <c r="I84" t="s">
        <v>28</v>
      </c>
      <c r="J84">
        <v>2011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</row>
    <row r="85" spans="1:25" x14ac:dyDescent="0.25">
      <c r="A85" t="s">
        <v>258</v>
      </c>
      <c r="B85" t="s">
        <v>25</v>
      </c>
      <c r="C85" t="s">
        <v>259</v>
      </c>
      <c r="D85" t="s">
        <v>260</v>
      </c>
      <c r="E85" s="1"/>
      <c r="F85" t="s">
        <v>27</v>
      </c>
      <c r="G85">
        <v>6</v>
      </c>
      <c r="H85">
        <v>1</v>
      </c>
      <c r="I85" t="s">
        <v>28</v>
      </c>
      <c r="J85">
        <v>2011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10500</v>
      </c>
      <c r="R85">
        <v>0</v>
      </c>
      <c r="S85">
        <v>10500</v>
      </c>
      <c r="T85">
        <v>9000</v>
      </c>
      <c r="U85">
        <v>0</v>
      </c>
      <c r="V85">
        <v>9000</v>
      </c>
      <c r="W85">
        <v>19500</v>
      </c>
      <c r="X85">
        <v>0</v>
      </c>
      <c r="Y85">
        <v>62</v>
      </c>
    </row>
    <row r="86" spans="1:25" x14ac:dyDescent="0.25">
      <c r="A86" t="s">
        <v>261</v>
      </c>
      <c r="B86" t="s">
        <v>25</v>
      </c>
      <c r="C86" t="s">
        <v>262</v>
      </c>
      <c r="D86" t="s">
        <v>263</v>
      </c>
      <c r="E86" s="1"/>
      <c r="F86" t="s">
        <v>27</v>
      </c>
      <c r="G86">
        <v>6</v>
      </c>
      <c r="H86">
        <v>1</v>
      </c>
      <c r="I86" t="s">
        <v>28</v>
      </c>
      <c r="J86">
        <v>2011</v>
      </c>
      <c r="K86">
        <v>0</v>
      </c>
      <c r="L86">
        <v>0</v>
      </c>
      <c r="M86">
        <v>60</v>
      </c>
      <c r="N86">
        <v>60</v>
      </c>
      <c r="O86">
        <v>0</v>
      </c>
      <c r="P86">
        <v>0</v>
      </c>
      <c r="Q86">
        <v>18416</v>
      </c>
      <c r="R86">
        <v>1381</v>
      </c>
      <c r="S86">
        <v>19797</v>
      </c>
      <c r="T86">
        <v>18122</v>
      </c>
      <c r="U86">
        <v>0</v>
      </c>
      <c r="V86">
        <v>18122</v>
      </c>
      <c r="W86">
        <v>37919</v>
      </c>
      <c r="X86">
        <v>0</v>
      </c>
      <c r="Y86">
        <v>81</v>
      </c>
    </row>
    <row r="87" spans="1:25" x14ac:dyDescent="0.25">
      <c r="A87" t="s">
        <v>264</v>
      </c>
      <c r="B87" t="s">
        <v>25</v>
      </c>
      <c r="C87" t="s">
        <v>265</v>
      </c>
      <c r="D87" t="s">
        <v>266</v>
      </c>
      <c r="E87" s="1"/>
      <c r="F87" t="s">
        <v>27</v>
      </c>
      <c r="G87">
        <v>6</v>
      </c>
      <c r="H87">
        <v>1</v>
      </c>
      <c r="I87" t="s">
        <v>28</v>
      </c>
      <c r="J87">
        <v>2011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2000</v>
      </c>
      <c r="R87">
        <v>500</v>
      </c>
      <c r="S87">
        <v>2500</v>
      </c>
      <c r="T87">
        <v>2000</v>
      </c>
      <c r="U87">
        <v>0</v>
      </c>
      <c r="V87">
        <v>2000</v>
      </c>
      <c r="W87">
        <v>4500</v>
      </c>
      <c r="X87">
        <v>0</v>
      </c>
      <c r="Y87">
        <v>8</v>
      </c>
    </row>
    <row r="88" spans="1:25" x14ac:dyDescent="0.25">
      <c r="A88" t="s">
        <v>267</v>
      </c>
      <c r="B88" t="s">
        <v>25</v>
      </c>
      <c r="C88" t="s">
        <v>268</v>
      </c>
      <c r="D88" t="s">
        <v>65</v>
      </c>
      <c r="E88" s="6" t="s">
        <v>316</v>
      </c>
      <c r="F88" t="s">
        <v>27</v>
      </c>
      <c r="G88">
        <v>7</v>
      </c>
      <c r="H88">
        <v>1</v>
      </c>
      <c r="I88" t="s">
        <v>28</v>
      </c>
      <c r="J88">
        <v>2011</v>
      </c>
      <c r="K88">
        <v>0</v>
      </c>
      <c r="L88">
        <v>0</v>
      </c>
      <c r="M88">
        <v>0</v>
      </c>
      <c r="N88">
        <v>0</v>
      </c>
      <c r="O88">
        <v>0</v>
      </c>
      <c r="P88">
        <v>2052</v>
      </c>
      <c r="Q88">
        <v>38748</v>
      </c>
      <c r="R88">
        <v>492</v>
      </c>
      <c r="S88">
        <v>41292</v>
      </c>
      <c r="T88">
        <v>20685</v>
      </c>
      <c r="U88">
        <v>95</v>
      </c>
      <c r="V88">
        <v>20780</v>
      </c>
      <c r="W88">
        <v>62072</v>
      </c>
      <c r="X88">
        <v>0</v>
      </c>
      <c r="Y88">
        <v>193</v>
      </c>
    </row>
    <row r="89" spans="1:25" x14ac:dyDescent="0.25">
      <c r="A89" t="s">
        <v>269</v>
      </c>
      <c r="B89" t="s">
        <v>25</v>
      </c>
      <c r="C89" t="s">
        <v>270</v>
      </c>
      <c r="D89" t="s">
        <v>271</v>
      </c>
      <c r="E89" s="1"/>
      <c r="F89" t="s">
        <v>27</v>
      </c>
      <c r="G89">
        <v>2</v>
      </c>
      <c r="H89">
        <v>1</v>
      </c>
      <c r="I89" t="s">
        <v>272</v>
      </c>
      <c r="J89">
        <v>2011</v>
      </c>
      <c r="K89">
        <v>0</v>
      </c>
      <c r="L89">
        <v>282304</v>
      </c>
      <c r="M89">
        <v>515374</v>
      </c>
      <c r="N89">
        <v>797678</v>
      </c>
      <c r="O89">
        <v>14119</v>
      </c>
      <c r="P89">
        <v>23854</v>
      </c>
      <c r="Q89">
        <v>35198</v>
      </c>
      <c r="R89">
        <v>6584</v>
      </c>
      <c r="S89">
        <v>79755</v>
      </c>
      <c r="T89">
        <v>19469</v>
      </c>
      <c r="U89">
        <v>1818</v>
      </c>
      <c r="V89">
        <v>21287</v>
      </c>
      <c r="W89">
        <v>101042</v>
      </c>
      <c r="X89">
        <v>150915</v>
      </c>
      <c r="Y89">
        <v>129</v>
      </c>
    </row>
    <row r="90" spans="1:25" x14ac:dyDescent="0.25">
      <c r="A90" t="s">
        <v>273</v>
      </c>
      <c r="B90" t="s">
        <v>25</v>
      </c>
      <c r="C90" t="s">
        <v>274</v>
      </c>
      <c r="D90" t="s">
        <v>275</v>
      </c>
      <c r="E90" s="1"/>
      <c r="F90" t="s">
        <v>27</v>
      </c>
      <c r="G90">
        <v>6</v>
      </c>
      <c r="H90">
        <v>1</v>
      </c>
      <c r="I90" t="s">
        <v>28</v>
      </c>
      <c r="J90">
        <v>2011</v>
      </c>
      <c r="K90">
        <v>0</v>
      </c>
      <c r="L90">
        <v>0</v>
      </c>
      <c r="M90">
        <v>0</v>
      </c>
      <c r="N90">
        <v>0</v>
      </c>
      <c r="O90">
        <v>0</v>
      </c>
      <c r="P90">
        <v>800</v>
      </c>
      <c r="Q90">
        <v>2400</v>
      </c>
      <c r="R90">
        <v>0</v>
      </c>
      <c r="S90">
        <v>3200</v>
      </c>
      <c r="T90">
        <v>1600</v>
      </c>
      <c r="U90">
        <v>0</v>
      </c>
      <c r="V90">
        <v>1600</v>
      </c>
      <c r="W90">
        <v>4800</v>
      </c>
      <c r="X90">
        <v>0</v>
      </c>
      <c r="Y90">
        <v>8</v>
      </c>
    </row>
    <row r="91" spans="1:25" x14ac:dyDescent="0.25">
      <c r="A91" t="s">
        <v>276</v>
      </c>
      <c r="B91" t="s">
        <v>25</v>
      </c>
      <c r="C91" t="s">
        <v>277</v>
      </c>
      <c r="D91" t="s">
        <v>144</v>
      </c>
      <c r="E91" s="1"/>
      <c r="F91" t="s">
        <v>27</v>
      </c>
      <c r="G91">
        <v>6</v>
      </c>
      <c r="H91">
        <v>1</v>
      </c>
      <c r="I91" t="s">
        <v>28</v>
      </c>
      <c r="J91">
        <v>2011</v>
      </c>
      <c r="K91">
        <v>0</v>
      </c>
      <c r="L91">
        <v>0</v>
      </c>
      <c r="M91">
        <v>6</v>
      </c>
      <c r="N91">
        <v>6</v>
      </c>
      <c r="O91">
        <v>0</v>
      </c>
      <c r="P91">
        <v>0</v>
      </c>
      <c r="Q91">
        <v>36000</v>
      </c>
      <c r="R91">
        <v>750</v>
      </c>
      <c r="S91">
        <v>36750</v>
      </c>
      <c r="T91">
        <v>5500</v>
      </c>
      <c r="U91">
        <v>0</v>
      </c>
      <c r="V91">
        <v>5500</v>
      </c>
      <c r="W91">
        <v>42250</v>
      </c>
      <c r="X91">
        <v>0</v>
      </c>
      <c r="Y91">
        <v>74</v>
      </c>
    </row>
    <row r="92" spans="1:25" x14ac:dyDescent="0.25">
      <c r="A92" t="s">
        <v>278</v>
      </c>
      <c r="B92" t="s">
        <v>25</v>
      </c>
      <c r="C92" t="s">
        <v>279</v>
      </c>
      <c r="D92" t="s">
        <v>279</v>
      </c>
      <c r="E92" s="1"/>
      <c r="F92" t="s">
        <v>27</v>
      </c>
      <c r="G92">
        <v>6</v>
      </c>
      <c r="H92">
        <v>1</v>
      </c>
      <c r="I92" t="s">
        <v>28</v>
      </c>
      <c r="J92">
        <v>2011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1000</v>
      </c>
      <c r="R92">
        <v>0</v>
      </c>
      <c r="S92">
        <v>1000</v>
      </c>
      <c r="T92">
        <v>1100</v>
      </c>
      <c r="U92">
        <v>0</v>
      </c>
      <c r="V92">
        <v>1100</v>
      </c>
      <c r="W92">
        <v>2100</v>
      </c>
      <c r="X92">
        <v>0</v>
      </c>
      <c r="Y92">
        <v>2</v>
      </c>
    </row>
    <row r="93" spans="1:25" x14ac:dyDescent="0.25">
      <c r="A93" t="s">
        <v>280</v>
      </c>
      <c r="B93" t="s">
        <v>25</v>
      </c>
      <c r="C93" t="s">
        <v>281</v>
      </c>
      <c r="D93" t="s">
        <v>282</v>
      </c>
      <c r="E93" s="1"/>
      <c r="F93" t="s">
        <v>27</v>
      </c>
      <c r="G93">
        <v>6</v>
      </c>
      <c r="H93">
        <v>1</v>
      </c>
      <c r="I93" t="s">
        <v>28</v>
      </c>
      <c r="J93">
        <v>2011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8000</v>
      </c>
      <c r="R93">
        <v>500</v>
      </c>
      <c r="S93">
        <v>8500</v>
      </c>
      <c r="T93">
        <v>10000</v>
      </c>
      <c r="U93">
        <v>0</v>
      </c>
      <c r="V93">
        <v>10000</v>
      </c>
      <c r="W93">
        <v>18500</v>
      </c>
      <c r="X93">
        <v>0</v>
      </c>
      <c r="Y93">
        <v>49</v>
      </c>
    </row>
    <row r="94" spans="1:25" x14ac:dyDescent="0.25">
      <c r="A94" t="s">
        <v>283</v>
      </c>
      <c r="B94" t="s">
        <v>25</v>
      </c>
      <c r="C94" t="s">
        <v>284</v>
      </c>
      <c r="D94" t="s">
        <v>285</v>
      </c>
      <c r="E94" s="1"/>
      <c r="F94" t="s">
        <v>27</v>
      </c>
      <c r="G94">
        <v>6</v>
      </c>
      <c r="H94">
        <v>1</v>
      </c>
      <c r="I94" t="s">
        <v>28</v>
      </c>
      <c r="J94">
        <v>2011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4500</v>
      </c>
      <c r="R94">
        <v>200</v>
      </c>
      <c r="S94">
        <v>4700</v>
      </c>
      <c r="T94">
        <v>13000</v>
      </c>
      <c r="U94">
        <v>0</v>
      </c>
      <c r="V94">
        <v>13000</v>
      </c>
      <c r="W94">
        <v>17700</v>
      </c>
      <c r="X94">
        <v>0</v>
      </c>
      <c r="Y94">
        <v>38</v>
      </c>
    </row>
    <row r="95" spans="1:25" x14ac:dyDescent="0.25">
      <c r="A95" t="s">
        <v>286</v>
      </c>
      <c r="B95" t="s">
        <v>25</v>
      </c>
      <c r="C95" t="s">
        <v>287</v>
      </c>
      <c r="D95" t="s">
        <v>288</v>
      </c>
      <c r="E95" s="1"/>
      <c r="F95" t="s">
        <v>27</v>
      </c>
      <c r="G95">
        <v>6</v>
      </c>
      <c r="H95">
        <v>1</v>
      </c>
      <c r="I95" t="s">
        <v>28</v>
      </c>
      <c r="J95">
        <v>2011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16000</v>
      </c>
      <c r="R95">
        <v>0</v>
      </c>
      <c r="S95">
        <v>16000</v>
      </c>
      <c r="T95">
        <v>10000</v>
      </c>
      <c r="U95">
        <v>0</v>
      </c>
      <c r="V95">
        <v>10000</v>
      </c>
      <c r="W95">
        <v>26000</v>
      </c>
      <c r="X95">
        <v>0</v>
      </c>
      <c r="Y95">
        <v>39</v>
      </c>
    </row>
    <row r="96" spans="1:25" x14ac:dyDescent="0.25">
      <c r="A96" t="s">
        <v>289</v>
      </c>
      <c r="B96" t="s">
        <v>25</v>
      </c>
      <c r="C96" t="s">
        <v>290</v>
      </c>
      <c r="D96" t="s">
        <v>291</v>
      </c>
      <c r="E96" s="1"/>
      <c r="F96" t="s">
        <v>27</v>
      </c>
      <c r="G96">
        <v>6</v>
      </c>
      <c r="H96">
        <v>1</v>
      </c>
      <c r="I96" t="s">
        <v>28</v>
      </c>
      <c r="J96">
        <v>2011</v>
      </c>
      <c r="K96">
        <v>0</v>
      </c>
      <c r="L96">
        <v>0</v>
      </c>
      <c r="M96">
        <v>3</v>
      </c>
      <c r="N96">
        <v>3</v>
      </c>
      <c r="O96">
        <v>0</v>
      </c>
      <c r="P96">
        <v>0</v>
      </c>
      <c r="Q96">
        <v>5200</v>
      </c>
      <c r="R96">
        <v>200</v>
      </c>
      <c r="S96">
        <v>5400</v>
      </c>
      <c r="T96">
        <v>7100</v>
      </c>
      <c r="U96">
        <v>0</v>
      </c>
      <c r="V96">
        <v>7100</v>
      </c>
      <c r="W96">
        <v>12500</v>
      </c>
      <c r="X96">
        <v>0</v>
      </c>
      <c r="Y96">
        <v>46</v>
      </c>
    </row>
    <row r="97" spans="1:25" x14ac:dyDescent="0.25">
      <c r="A97" t="s">
        <v>292</v>
      </c>
      <c r="B97" t="s">
        <v>25</v>
      </c>
      <c r="C97" t="s">
        <v>293</v>
      </c>
      <c r="D97" t="s">
        <v>294</v>
      </c>
      <c r="E97" s="1"/>
      <c r="F97" t="s">
        <v>27</v>
      </c>
      <c r="G97">
        <v>6</v>
      </c>
      <c r="H97">
        <v>1</v>
      </c>
      <c r="I97" t="s">
        <v>28</v>
      </c>
      <c r="J97">
        <v>2011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5000</v>
      </c>
      <c r="R97">
        <v>1500</v>
      </c>
      <c r="S97">
        <v>6500</v>
      </c>
      <c r="T97">
        <v>11000</v>
      </c>
      <c r="U97">
        <v>0</v>
      </c>
      <c r="V97">
        <v>11000</v>
      </c>
      <c r="W97">
        <v>17500</v>
      </c>
      <c r="X97">
        <v>0</v>
      </c>
      <c r="Y97">
        <v>26</v>
      </c>
    </row>
    <row r="98" spans="1:25" x14ac:dyDescent="0.25">
      <c r="A98" t="s">
        <v>295</v>
      </c>
      <c r="B98" t="s">
        <v>25</v>
      </c>
      <c r="C98" t="s">
        <v>296</v>
      </c>
      <c r="D98" t="s">
        <v>297</v>
      </c>
      <c r="E98" s="1"/>
      <c r="F98" t="s">
        <v>27</v>
      </c>
      <c r="G98">
        <v>6</v>
      </c>
      <c r="H98">
        <v>1</v>
      </c>
      <c r="I98" t="s">
        <v>28</v>
      </c>
      <c r="J98">
        <v>2011</v>
      </c>
      <c r="K98">
        <v>0</v>
      </c>
      <c r="L98">
        <v>136</v>
      </c>
      <c r="M98">
        <v>39481</v>
      </c>
      <c r="N98">
        <v>39617</v>
      </c>
      <c r="O98">
        <v>22</v>
      </c>
      <c r="P98">
        <v>2214</v>
      </c>
      <c r="Q98">
        <v>10831</v>
      </c>
      <c r="R98">
        <v>1434</v>
      </c>
      <c r="S98">
        <v>14501</v>
      </c>
      <c r="T98">
        <v>8021</v>
      </c>
      <c r="U98">
        <v>2480</v>
      </c>
      <c r="V98">
        <v>10501</v>
      </c>
      <c r="W98">
        <v>25002</v>
      </c>
      <c r="X98">
        <v>0</v>
      </c>
      <c r="Y98">
        <v>53</v>
      </c>
    </row>
    <row r="99" spans="1:25" x14ac:dyDescent="0.25">
      <c r="A99" t="s">
        <v>298</v>
      </c>
      <c r="B99" t="s">
        <v>25</v>
      </c>
      <c r="C99" t="s">
        <v>299</v>
      </c>
      <c r="D99" t="s">
        <v>299</v>
      </c>
      <c r="E99" s="6" t="s">
        <v>318</v>
      </c>
      <c r="F99" t="s">
        <v>27</v>
      </c>
      <c r="G99">
        <v>6</v>
      </c>
      <c r="H99">
        <v>1</v>
      </c>
      <c r="I99" t="s">
        <v>28</v>
      </c>
      <c r="J99">
        <v>2011</v>
      </c>
      <c r="K99">
        <v>0</v>
      </c>
      <c r="L99">
        <v>0</v>
      </c>
      <c r="M99">
        <v>0</v>
      </c>
      <c r="N99">
        <v>0</v>
      </c>
      <c r="O99">
        <v>0</v>
      </c>
      <c r="P99">
        <v>5000</v>
      </c>
      <c r="Q99">
        <v>20000</v>
      </c>
      <c r="R99">
        <v>500</v>
      </c>
      <c r="S99">
        <v>25500</v>
      </c>
      <c r="T99">
        <v>25000</v>
      </c>
      <c r="U99">
        <v>0</v>
      </c>
      <c r="V99">
        <v>25000</v>
      </c>
      <c r="W99">
        <v>50500</v>
      </c>
      <c r="X99">
        <v>0</v>
      </c>
      <c r="Y99">
        <v>131</v>
      </c>
    </row>
    <row r="100" spans="1:25" x14ac:dyDescent="0.25">
      <c r="A100" t="s">
        <v>300</v>
      </c>
      <c r="B100" t="s">
        <v>25</v>
      </c>
      <c r="C100" t="s">
        <v>301</v>
      </c>
      <c r="D100" t="s">
        <v>302</v>
      </c>
      <c r="E100" s="6" t="s">
        <v>317</v>
      </c>
      <c r="F100" t="s">
        <v>27</v>
      </c>
      <c r="G100">
        <v>6</v>
      </c>
      <c r="H100">
        <v>1</v>
      </c>
      <c r="I100" t="s">
        <v>28</v>
      </c>
      <c r="J100">
        <v>2011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14400</v>
      </c>
      <c r="R100">
        <v>5000</v>
      </c>
      <c r="S100">
        <v>19400</v>
      </c>
      <c r="T100">
        <v>9000</v>
      </c>
      <c r="U100">
        <v>0</v>
      </c>
      <c r="V100">
        <v>9000</v>
      </c>
      <c r="W100">
        <v>28400</v>
      </c>
      <c r="X100">
        <v>0</v>
      </c>
      <c r="Y100">
        <v>79</v>
      </c>
    </row>
    <row r="103" spans="1:25" x14ac:dyDescent="0.25">
      <c r="E103" s="6" t="s">
        <v>330</v>
      </c>
      <c r="F103" s="6"/>
      <c r="G103" s="6"/>
      <c r="H103" s="6"/>
      <c r="I103" s="6"/>
      <c r="J103" s="6"/>
      <c r="K103" s="6"/>
      <c r="L103" s="6">
        <f>SUM(L37:L100)+SUM(L2:L35)</f>
        <v>313661</v>
      </c>
      <c r="M103" s="6">
        <f t="shared" ref="M103:Y103" si="0">SUM(M37:M100)+SUM(M2:M35)</f>
        <v>937883</v>
      </c>
      <c r="N103" s="6">
        <f t="shared" si="0"/>
        <v>1251544</v>
      </c>
      <c r="O103" s="6">
        <f t="shared" si="0"/>
        <v>17742</v>
      </c>
      <c r="P103" s="6">
        <f t="shared" si="0"/>
        <v>86631</v>
      </c>
      <c r="Q103" s="6">
        <f t="shared" si="0"/>
        <v>900509</v>
      </c>
      <c r="R103" s="6">
        <f t="shared" si="0"/>
        <v>32674</v>
      </c>
      <c r="S103" s="6">
        <f t="shared" si="0"/>
        <v>1037556</v>
      </c>
      <c r="T103" s="6">
        <f t="shared" si="0"/>
        <v>854072</v>
      </c>
      <c r="U103" s="6">
        <f t="shared" si="0"/>
        <v>11070</v>
      </c>
      <c r="V103" s="6">
        <f t="shared" si="0"/>
        <v>865142</v>
      </c>
      <c r="W103" s="6">
        <f t="shared" si="0"/>
        <v>1902698</v>
      </c>
      <c r="X103" s="6">
        <f t="shared" si="0"/>
        <v>1452076</v>
      </c>
      <c r="Y103" s="6">
        <f t="shared" si="0"/>
        <v>4539</v>
      </c>
    </row>
    <row r="104" spans="1:25" x14ac:dyDescent="0.25"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x14ac:dyDescent="0.25"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x14ac:dyDescent="0.25">
      <c r="E106" s="6" t="s">
        <v>325</v>
      </c>
      <c r="F106" s="6"/>
      <c r="G106" s="6"/>
      <c r="H106" s="6"/>
      <c r="I106" s="6"/>
      <c r="J106" s="6"/>
      <c r="K106" s="6"/>
      <c r="L106" s="3">
        <v>37646783</v>
      </c>
      <c r="M106" s="3">
        <v>7691880</v>
      </c>
      <c r="N106" s="3">
        <v>45338663</v>
      </c>
      <c r="O106" s="3">
        <v>742098</v>
      </c>
      <c r="P106" s="3">
        <v>284748</v>
      </c>
      <c r="Q106" s="3">
        <v>907470</v>
      </c>
      <c r="R106" s="3">
        <v>33100</v>
      </c>
      <c r="S106" s="3">
        <v>1967416</v>
      </c>
      <c r="T106" s="3">
        <v>854072</v>
      </c>
      <c r="U106" s="3">
        <v>11070</v>
      </c>
      <c r="V106" s="3">
        <v>865142</v>
      </c>
      <c r="W106" s="3">
        <v>2832558</v>
      </c>
      <c r="X106" s="3">
        <v>1452076</v>
      </c>
      <c r="Y106" s="3">
        <v>4542</v>
      </c>
    </row>
    <row r="107" spans="1:25" x14ac:dyDescent="0.25">
      <c r="E107" s="6" t="s">
        <v>318</v>
      </c>
      <c r="F107" s="6"/>
      <c r="G107" s="6"/>
      <c r="H107" s="6"/>
      <c r="I107" s="6"/>
      <c r="J107" s="6"/>
      <c r="K107" s="6"/>
      <c r="L107" s="6">
        <f>L99</f>
        <v>0</v>
      </c>
      <c r="M107" s="6">
        <f t="shared" ref="M107:Y107" si="1">M99</f>
        <v>0</v>
      </c>
      <c r="N107" s="6">
        <f t="shared" si="1"/>
        <v>0</v>
      </c>
      <c r="O107" s="6">
        <f t="shared" si="1"/>
        <v>0</v>
      </c>
      <c r="P107" s="6">
        <f t="shared" si="1"/>
        <v>5000</v>
      </c>
      <c r="Q107" s="6">
        <f t="shared" si="1"/>
        <v>20000</v>
      </c>
      <c r="R107" s="6">
        <f t="shared" si="1"/>
        <v>500</v>
      </c>
      <c r="S107" s="6">
        <f t="shared" si="1"/>
        <v>25500</v>
      </c>
      <c r="T107" s="6">
        <f t="shared" si="1"/>
        <v>25000</v>
      </c>
      <c r="U107" s="6">
        <f t="shared" si="1"/>
        <v>0</v>
      </c>
      <c r="V107" s="6">
        <f t="shared" si="1"/>
        <v>25000</v>
      </c>
      <c r="W107" s="6">
        <f t="shared" si="1"/>
        <v>50500</v>
      </c>
      <c r="X107" s="6">
        <f t="shared" si="1"/>
        <v>0</v>
      </c>
      <c r="Y107" s="6">
        <f t="shared" si="1"/>
        <v>131</v>
      </c>
    </row>
    <row r="108" spans="1:25" x14ac:dyDescent="0.25">
      <c r="E108" s="6" t="s">
        <v>308</v>
      </c>
      <c r="F108" s="6"/>
      <c r="G108" s="6"/>
      <c r="H108" s="6"/>
      <c r="I108" s="6"/>
      <c r="J108" s="6"/>
      <c r="K108" s="6"/>
      <c r="L108" s="6">
        <f>L46</f>
        <v>0</v>
      </c>
      <c r="M108" s="6">
        <f t="shared" ref="M108:Y108" si="2">M46</f>
        <v>0</v>
      </c>
      <c r="N108" s="6">
        <f t="shared" si="2"/>
        <v>0</v>
      </c>
      <c r="O108" s="6">
        <f t="shared" si="2"/>
        <v>0</v>
      </c>
      <c r="P108" s="6">
        <f t="shared" si="2"/>
        <v>0</v>
      </c>
      <c r="Q108" s="6">
        <f t="shared" si="2"/>
        <v>10600</v>
      </c>
      <c r="R108" s="6">
        <f t="shared" si="2"/>
        <v>0</v>
      </c>
      <c r="S108" s="6">
        <f t="shared" si="2"/>
        <v>10600</v>
      </c>
      <c r="T108" s="6">
        <f t="shared" si="2"/>
        <v>13400</v>
      </c>
      <c r="U108" s="6">
        <f t="shared" si="2"/>
        <v>0</v>
      </c>
      <c r="V108" s="6">
        <f t="shared" si="2"/>
        <v>13400</v>
      </c>
      <c r="W108" s="6">
        <f t="shared" si="2"/>
        <v>24000</v>
      </c>
      <c r="X108" s="6">
        <f t="shared" si="2"/>
        <v>0</v>
      </c>
      <c r="Y108" s="6">
        <f t="shared" si="2"/>
        <v>86</v>
      </c>
    </row>
    <row r="109" spans="1:25" x14ac:dyDescent="0.25">
      <c r="E109" s="6" t="s">
        <v>320</v>
      </c>
      <c r="F109" s="6"/>
      <c r="G109" s="6"/>
      <c r="H109" s="6"/>
      <c r="I109" s="6"/>
      <c r="J109" s="6"/>
      <c r="K109" s="6"/>
      <c r="L109" s="6">
        <f>L36</f>
        <v>37333122</v>
      </c>
      <c r="M109" s="6">
        <f t="shared" ref="M109:Y109" si="3">M36</f>
        <v>6753997</v>
      </c>
      <c r="N109" s="6">
        <f t="shared" si="3"/>
        <v>44087119</v>
      </c>
      <c r="O109" s="6">
        <f t="shared" si="3"/>
        <v>724356</v>
      </c>
      <c r="P109" s="6">
        <f t="shared" si="3"/>
        <v>198117</v>
      </c>
      <c r="Q109" s="6">
        <f t="shared" si="3"/>
        <v>6961</v>
      </c>
      <c r="R109" s="6">
        <f t="shared" si="3"/>
        <v>426</v>
      </c>
      <c r="S109" s="6">
        <f t="shared" si="3"/>
        <v>929860</v>
      </c>
      <c r="T109" s="6">
        <f t="shared" si="3"/>
        <v>0</v>
      </c>
      <c r="U109" s="6">
        <f t="shared" si="3"/>
        <v>0</v>
      </c>
      <c r="V109" s="6">
        <f t="shared" si="3"/>
        <v>0</v>
      </c>
      <c r="W109" s="6">
        <f t="shared" si="3"/>
        <v>929860</v>
      </c>
      <c r="X109" s="6">
        <f t="shared" si="3"/>
        <v>0</v>
      </c>
      <c r="Y109" s="6">
        <f t="shared" si="3"/>
        <v>3</v>
      </c>
    </row>
    <row r="110" spans="1:25" x14ac:dyDescent="0.25">
      <c r="E110" s="6" t="s">
        <v>316</v>
      </c>
      <c r="F110" s="6"/>
      <c r="G110" s="6"/>
      <c r="H110" s="6"/>
      <c r="I110" s="6"/>
      <c r="J110" s="6"/>
      <c r="K110" s="6"/>
      <c r="L110" s="6">
        <f>L88</f>
        <v>0</v>
      </c>
      <c r="M110" s="6">
        <f t="shared" ref="M110:Y110" si="4">M88</f>
        <v>0</v>
      </c>
      <c r="N110" s="6">
        <f t="shared" si="4"/>
        <v>0</v>
      </c>
      <c r="O110" s="6">
        <f t="shared" si="4"/>
        <v>0</v>
      </c>
      <c r="P110" s="6">
        <f t="shared" si="4"/>
        <v>2052</v>
      </c>
      <c r="Q110" s="6">
        <f t="shared" si="4"/>
        <v>38748</v>
      </c>
      <c r="R110" s="6">
        <f t="shared" si="4"/>
        <v>492</v>
      </c>
      <c r="S110" s="6">
        <f t="shared" si="4"/>
        <v>41292</v>
      </c>
      <c r="T110" s="6">
        <f t="shared" si="4"/>
        <v>20685</v>
      </c>
      <c r="U110" s="6">
        <f t="shared" si="4"/>
        <v>95</v>
      </c>
      <c r="V110" s="6">
        <f t="shared" si="4"/>
        <v>20780</v>
      </c>
      <c r="W110" s="6">
        <f t="shared" si="4"/>
        <v>62072</v>
      </c>
      <c r="X110" s="6">
        <f t="shared" si="4"/>
        <v>0</v>
      </c>
      <c r="Y110" s="6">
        <f t="shared" si="4"/>
        <v>193</v>
      </c>
    </row>
    <row r="111" spans="1:25" x14ac:dyDescent="0.25">
      <c r="E111" s="6" t="s">
        <v>307</v>
      </c>
      <c r="F111" s="6"/>
      <c r="G111" s="6"/>
      <c r="H111" s="6"/>
      <c r="I111" s="6"/>
      <c r="J111" s="6"/>
      <c r="K111" s="6"/>
      <c r="L111" s="6">
        <f>L44</f>
        <v>0</v>
      </c>
      <c r="M111" s="6">
        <f t="shared" ref="M111:Y111" si="5">M44</f>
        <v>0</v>
      </c>
      <c r="N111" s="6">
        <f t="shared" si="5"/>
        <v>0</v>
      </c>
      <c r="O111" s="6">
        <f t="shared" si="5"/>
        <v>0</v>
      </c>
      <c r="P111" s="6">
        <f t="shared" si="5"/>
        <v>0</v>
      </c>
      <c r="Q111" s="6">
        <f t="shared" si="5"/>
        <v>12000</v>
      </c>
      <c r="R111" s="6">
        <f t="shared" si="5"/>
        <v>0</v>
      </c>
      <c r="S111" s="6">
        <f t="shared" si="5"/>
        <v>12000</v>
      </c>
      <c r="T111" s="6">
        <f t="shared" si="5"/>
        <v>14000</v>
      </c>
      <c r="U111" s="6">
        <f t="shared" si="5"/>
        <v>0</v>
      </c>
      <c r="V111" s="6">
        <f t="shared" si="5"/>
        <v>14000</v>
      </c>
      <c r="W111" s="6">
        <f t="shared" si="5"/>
        <v>26000</v>
      </c>
      <c r="X111" s="6">
        <f t="shared" si="5"/>
        <v>0</v>
      </c>
      <c r="Y111" s="6">
        <f t="shared" si="5"/>
        <v>109</v>
      </c>
    </row>
    <row r="112" spans="1:25" x14ac:dyDescent="0.25">
      <c r="E112" s="6" t="s">
        <v>315</v>
      </c>
      <c r="F112" s="6"/>
      <c r="G112" s="6"/>
      <c r="H112" s="6"/>
      <c r="I112" s="6"/>
      <c r="J112" s="6"/>
      <c r="K112" s="6"/>
      <c r="L112" s="6">
        <f>L82</f>
        <v>0</v>
      </c>
      <c r="M112" s="6">
        <f t="shared" ref="M112:Y112" si="6">M82</f>
        <v>96</v>
      </c>
      <c r="N112" s="6">
        <f t="shared" si="6"/>
        <v>96</v>
      </c>
      <c r="O112" s="6">
        <f t="shared" si="6"/>
        <v>24</v>
      </c>
      <c r="P112" s="6">
        <f t="shared" si="6"/>
        <v>14061</v>
      </c>
      <c r="Q112" s="6">
        <f t="shared" si="6"/>
        <v>109855</v>
      </c>
      <c r="R112" s="6">
        <f t="shared" si="6"/>
        <v>503</v>
      </c>
      <c r="S112" s="6">
        <f t="shared" si="6"/>
        <v>124443</v>
      </c>
      <c r="T112" s="6">
        <f t="shared" si="6"/>
        <v>33048</v>
      </c>
      <c r="U112" s="6">
        <f t="shared" si="6"/>
        <v>29</v>
      </c>
      <c r="V112" s="6">
        <f t="shared" si="6"/>
        <v>33077</v>
      </c>
      <c r="W112" s="6">
        <f t="shared" si="6"/>
        <v>157520</v>
      </c>
      <c r="X112" s="6">
        <f t="shared" si="6"/>
        <v>0</v>
      </c>
      <c r="Y112" s="6">
        <f t="shared" si="6"/>
        <v>447</v>
      </c>
    </row>
    <row r="113" spans="5:25" x14ac:dyDescent="0.25">
      <c r="E113" s="6" t="s">
        <v>305</v>
      </c>
      <c r="F113" s="6"/>
      <c r="G113" s="6"/>
      <c r="H113" s="6"/>
      <c r="I113" s="6"/>
      <c r="J113" s="6"/>
      <c r="K113" s="6"/>
      <c r="L113" s="6">
        <f>SUM(L29,L61)</f>
        <v>0</v>
      </c>
      <c r="M113" s="6">
        <f t="shared" ref="M113:Y113" si="7">SUM(M29,M61)</f>
        <v>4</v>
      </c>
      <c r="N113" s="6">
        <f t="shared" si="7"/>
        <v>4</v>
      </c>
      <c r="O113" s="6">
        <f t="shared" si="7"/>
        <v>0</v>
      </c>
      <c r="P113" s="6">
        <f t="shared" si="7"/>
        <v>0</v>
      </c>
      <c r="Q113" s="6">
        <f t="shared" si="7"/>
        <v>41000</v>
      </c>
      <c r="R113" s="6">
        <f t="shared" si="7"/>
        <v>500</v>
      </c>
      <c r="S113" s="6">
        <f t="shared" si="7"/>
        <v>41500</v>
      </c>
      <c r="T113" s="6">
        <f t="shared" si="7"/>
        <v>33500</v>
      </c>
      <c r="U113" s="6">
        <f t="shared" si="7"/>
        <v>0</v>
      </c>
      <c r="V113" s="6">
        <f t="shared" si="7"/>
        <v>33500</v>
      </c>
      <c r="W113" s="6">
        <f t="shared" si="7"/>
        <v>75000</v>
      </c>
      <c r="X113" s="6">
        <f t="shared" si="7"/>
        <v>1232696</v>
      </c>
      <c r="Y113" s="6">
        <f t="shared" si="7"/>
        <v>144</v>
      </c>
    </row>
    <row r="114" spans="5:25" x14ac:dyDescent="0.25">
      <c r="E114" s="6" t="s">
        <v>312</v>
      </c>
      <c r="F114" s="6"/>
      <c r="G114" s="6"/>
      <c r="H114" s="6"/>
      <c r="I114" s="6"/>
      <c r="J114" s="6"/>
      <c r="K114" s="6"/>
      <c r="L114" s="6">
        <f>L62</f>
        <v>0</v>
      </c>
      <c r="M114" s="6">
        <f t="shared" ref="M114:Y114" si="8">M62</f>
        <v>7</v>
      </c>
      <c r="N114" s="6">
        <f t="shared" si="8"/>
        <v>7</v>
      </c>
      <c r="O114" s="6">
        <f t="shared" si="8"/>
        <v>0</v>
      </c>
      <c r="P114" s="6">
        <f t="shared" si="8"/>
        <v>4430</v>
      </c>
      <c r="Q114" s="6">
        <f t="shared" si="8"/>
        <v>33438</v>
      </c>
      <c r="R114" s="6">
        <f t="shared" si="8"/>
        <v>348</v>
      </c>
      <c r="S114" s="6">
        <f t="shared" si="8"/>
        <v>38216</v>
      </c>
      <c r="T114" s="6">
        <f t="shared" si="8"/>
        <v>22311</v>
      </c>
      <c r="U114" s="6">
        <f t="shared" si="8"/>
        <v>46</v>
      </c>
      <c r="V114" s="6">
        <f t="shared" si="8"/>
        <v>22357</v>
      </c>
      <c r="W114" s="6">
        <f t="shared" si="8"/>
        <v>60573</v>
      </c>
      <c r="X114" s="6">
        <f t="shared" si="8"/>
        <v>0</v>
      </c>
      <c r="Y114" s="6">
        <f t="shared" si="8"/>
        <v>123</v>
      </c>
    </row>
    <row r="115" spans="5:25" x14ac:dyDescent="0.25">
      <c r="E115" s="6" t="s">
        <v>314</v>
      </c>
      <c r="F115" s="6"/>
      <c r="G115" s="6"/>
      <c r="H115" s="6"/>
      <c r="I115" s="6"/>
      <c r="J115" s="6"/>
      <c r="K115" s="6"/>
      <c r="L115" s="6">
        <f>L73</f>
        <v>0</v>
      </c>
      <c r="M115" s="6">
        <f t="shared" ref="M115:Y115" si="9">M73</f>
        <v>2</v>
      </c>
      <c r="N115" s="6">
        <f t="shared" si="9"/>
        <v>2</v>
      </c>
      <c r="O115" s="6">
        <f t="shared" si="9"/>
        <v>11</v>
      </c>
      <c r="P115" s="6">
        <f t="shared" si="9"/>
        <v>4407</v>
      </c>
      <c r="Q115" s="6">
        <f t="shared" si="9"/>
        <v>43700</v>
      </c>
      <c r="R115" s="6">
        <f t="shared" si="9"/>
        <v>76</v>
      </c>
      <c r="S115" s="6">
        <f t="shared" si="9"/>
        <v>48194</v>
      </c>
      <c r="T115" s="6">
        <f t="shared" si="9"/>
        <v>29107</v>
      </c>
      <c r="U115" s="6">
        <f t="shared" si="9"/>
        <v>18</v>
      </c>
      <c r="V115" s="6">
        <f t="shared" si="9"/>
        <v>29125</v>
      </c>
      <c r="W115" s="6">
        <f t="shared" si="9"/>
        <v>77319</v>
      </c>
      <c r="X115" s="6">
        <f t="shared" si="9"/>
        <v>0</v>
      </c>
      <c r="Y115" s="6">
        <f t="shared" si="9"/>
        <v>246</v>
      </c>
    </row>
    <row r="116" spans="5:25" x14ac:dyDescent="0.25">
      <c r="E116" s="6" t="s">
        <v>319</v>
      </c>
      <c r="F116" s="6"/>
      <c r="G116" s="6"/>
      <c r="H116" s="6"/>
      <c r="I116" s="6"/>
      <c r="J116" s="6"/>
      <c r="K116" s="6"/>
      <c r="L116" s="6">
        <f>L15</f>
        <v>0</v>
      </c>
      <c r="M116" s="6">
        <f t="shared" ref="M116:Y116" si="10">M15</f>
        <v>0</v>
      </c>
      <c r="N116" s="6">
        <f t="shared" si="10"/>
        <v>0</v>
      </c>
      <c r="O116" s="6">
        <f t="shared" si="10"/>
        <v>0</v>
      </c>
      <c r="P116" s="6">
        <f t="shared" si="10"/>
        <v>1800</v>
      </c>
      <c r="Q116" s="6">
        <f t="shared" si="10"/>
        <v>20100</v>
      </c>
      <c r="R116" s="6">
        <f t="shared" si="10"/>
        <v>0</v>
      </c>
      <c r="S116" s="6">
        <f t="shared" si="10"/>
        <v>21900</v>
      </c>
      <c r="T116" s="6">
        <f t="shared" si="10"/>
        <v>20100</v>
      </c>
      <c r="U116" s="6">
        <f t="shared" si="10"/>
        <v>0</v>
      </c>
      <c r="V116" s="6">
        <f t="shared" si="10"/>
        <v>20100</v>
      </c>
      <c r="W116" s="6">
        <f t="shared" si="10"/>
        <v>42000</v>
      </c>
      <c r="X116" s="6">
        <f t="shared" si="10"/>
        <v>0</v>
      </c>
      <c r="Y116" s="6">
        <f t="shared" si="10"/>
        <v>90</v>
      </c>
    </row>
    <row r="117" spans="5:25" x14ac:dyDescent="0.25">
      <c r="E117" s="6" t="s">
        <v>310</v>
      </c>
      <c r="F117" s="6"/>
      <c r="G117" s="6"/>
      <c r="H117" s="6"/>
      <c r="I117" s="6"/>
      <c r="J117" s="6"/>
      <c r="K117" s="6"/>
      <c r="L117" s="6">
        <f>L49</f>
        <v>0</v>
      </c>
      <c r="M117" s="6">
        <f t="shared" ref="M117:Y117" si="11">M49</f>
        <v>0</v>
      </c>
      <c r="N117" s="6">
        <f t="shared" si="11"/>
        <v>0</v>
      </c>
      <c r="O117" s="6">
        <f t="shared" si="11"/>
        <v>0</v>
      </c>
      <c r="P117" s="6">
        <f t="shared" si="11"/>
        <v>0</v>
      </c>
      <c r="Q117" s="6">
        <f t="shared" si="11"/>
        <v>14500</v>
      </c>
      <c r="R117" s="6">
        <f t="shared" si="11"/>
        <v>0</v>
      </c>
      <c r="S117" s="6">
        <f t="shared" si="11"/>
        <v>14500</v>
      </c>
      <c r="T117" s="6">
        <f t="shared" si="11"/>
        <v>15500</v>
      </c>
      <c r="U117" s="6">
        <f t="shared" si="11"/>
        <v>0</v>
      </c>
      <c r="V117" s="6">
        <f t="shared" si="11"/>
        <v>15500</v>
      </c>
      <c r="W117" s="6">
        <f t="shared" si="11"/>
        <v>30000</v>
      </c>
      <c r="X117" s="6">
        <f t="shared" si="11"/>
        <v>0</v>
      </c>
      <c r="Y117" s="6">
        <f t="shared" si="11"/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7"/>
  <sheetViews>
    <sheetView topLeftCell="A102" workbookViewId="0">
      <selection activeCell="A118" sqref="A118:XFD119"/>
    </sheetView>
  </sheetViews>
  <sheetFormatPr defaultRowHeight="15" x14ac:dyDescent="0.25"/>
  <cols>
    <col min="5" max="5" width="26.140625" style="4" customWidth="1"/>
    <col min="12" max="12" width="10.14062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s="4" t="s">
        <v>303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5" x14ac:dyDescent="0.25">
      <c r="A2" t="s">
        <v>24</v>
      </c>
      <c r="B2" t="s">
        <v>25</v>
      </c>
      <c r="C2" t="s">
        <v>26</v>
      </c>
      <c r="D2" t="s">
        <v>26</v>
      </c>
      <c r="E2" s="1"/>
      <c r="F2" t="s">
        <v>27</v>
      </c>
      <c r="G2">
        <v>6</v>
      </c>
      <c r="H2">
        <v>1</v>
      </c>
      <c r="I2" t="s">
        <v>28</v>
      </c>
      <c r="J2">
        <v>2014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2800</v>
      </c>
      <c r="R2">
        <v>0</v>
      </c>
      <c r="S2">
        <v>2800</v>
      </c>
      <c r="T2">
        <v>0</v>
      </c>
      <c r="U2">
        <v>0</v>
      </c>
      <c r="V2">
        <v>0</v>
      </c>
      <c r="W2">
        <v>2800</v>
      </c>
      <c r="X2">
        <v>0</v>
      </c>
      <c r="Y2">
        <v>3</v>
      </c>
    </row>
    <row r="3" spans="1:25" x14ac:dyDescent="0.25">
      <c r="A3" t="s">
        <v>29</v>
      </c>
      <c r="B3" t="s">
        <v>25</v>
      </c>
      <c r="C3" t="s">
        <v>30</v>
      </c>
      <c r="D3" t="s">
        <v>31</v>
      </c>
      <c r="E3" s="1"/>
      <c r="F3" t="s">
        <v>27</v>
      </c>
      <c r="G3">
        <v>6</v>
      </c>
      <c r="H3">
        <v>1</v>
      </c>
      <c r="I3" t="s">
        <v>28</v>
      </c>
      <c r="J3">
        <v>2014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5100</v>
      </c>
      <c r="R3">
        <v>0</v>
      </c>
      <c r="S3">
        <v>5100</v>
      </c>
      <c r="T3">
        <v>5100</v>
      </c>
      <c r="U3">
        <v>0</v>
      </c>
      <c r="V3">
        <v>5100</v>
      </c>
      <c r="W3">
        <v>10200</v>
      </c>
      <c r="X3">
        <v>0</v>
      </c>
      <c r="Y3">
        <v>13</v>
      </c>
    </row>
    <row r="4" spans="1:25" x14ac:dyDescent="0.25">
      <c r="A4" t="s">
        <v>32</v>
      </c>
      <c r="B4" t="s">
        <v>25</v>
      </c>
      <c r="C4" t="s">
        <v>33</v>
      </c>
      <c r="D4" t="s">
        <v>34</v>
      </c>
      <c r="E4" s="1"/>
      <c r="F4" t="s">
        <v>27</v>
      </c>
      <c r="G4">
        <v>6</v>
      </c>
      <c r="H4">
        <v>1</v>
      </c>
      <c r="I4" t="s">
        <v>28</v>
      </c>
      <c r="J4">
        <v>2014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  <c r="Q4">
        <v>3400</v>
      </c>
      <c r="R4">
        <v>0</v>
      </c>
      <c r="S4">
        <v>3400</v>
      </c>
      <c r="T4">
        <v>3500</v>
      </c>
      <c r="U4">
        <v>0</v>
      </c>
      <c r="V4">
        <v>3500</v>
      </c>
      <c r="W4">
        <v>6900</v>
      </c>
      <c r="X4">
        <v>0</v>
      </c>
      <c r="Y4">
        <v>41</v>
      </c>
    </row>
    <row r="5" spans="1:25" x14ac:dyDescent="0.25">
      <c r="A5" t="s">
        <v>35</v>
      </c>
      <c r="B5" t="s">
        <v>25</v>
      </c>
      <c r="C5" t="s">
        <v>36</v>
      </c>
      <c r="D5" t="s">
        <v>37</v>
      </c>
      <c r="E5" s="1"/>
      <c r="F5" t="s">
        <v>27</v>
      </c>
      <c r="G5">
        <v>6</v>
      </c>
      <c r="H5">
        <v>1</v>
      </c>
      <c r="I5" t="s">
        <v>28</v>
      </c>
      <c r="J5">
        <v>2014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3000</v>
      </c>
      <c r="R5">
        <v>0</v>
      </c>
      <c r="S5">
        <v>3000</v>
      </c>
      <c r="T5">
        <v>4500</v>
      </c>
      <c r="U5">
        <v>0</v>
      </c>
      <c r="V5">
        <v>4500</v>
      </c>
      <c r="W5">
        <v>7500</v>
      </c>
      <c r="X5">
        <v>0</v>
      </c>
      <c r="Y5">
        <v>17</v>
      </c>
    </row>
    <row r="6" spans="1:25" x14ac:dyDescent="0.25">
      <c r="A6" t="s">
        <v>38</v>
      </c>
      <c r="B6" t="s">
        <v>25</v>
      </c>
      <c r="C6" t="s">
        <v>39</v>
      </c>
      <c r="D6" t="s">
        <v>40</v>
      </c>
      <c r="E6" s="1"/>
      <c r="F6" t="s">
        <v>27</v>
      </c>
      <c r="G6">
        <v>6</v>
      </c>
      <c r="H6">
        <v>1</v>
      </c>
      <c r="I6" t="s">
        <v>28</v>
      </c>
      <c r="J6">
        <v>2014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3000</v>
      </c>
      <c r="R6">
        <v>0</v>
      </c>
      <c r="S6">
        <v>3000</v>
      </c>
      <c r="T6">
        <v>3000</v>
      </c>
      <c r="U6">
        <v>0</v>
      </c>
      <c r="V6">
        <v>3000</v>
      </c>
      <c r="W6">
        <v>6000</v>
      </c>
      <c r="X6">
        <v>0</v>
      </c>
      <c r="Y6">
        <v>26</v>
      </c>
    </row>
    <row r="7" spans="1:25" x14ac:dyDescent="0.25">
      <c r="A7" t="s">
        <v>41</v>
      </c>
      <c r="B7" t="s">
        <v>25</v>
      </c>
      <c r="C7" t="s">
        <v>42</v>
      </c>
      <c r="D7" t="s">
        <v>43</v>
      </c>
      <c r="E7" s="1"/>
      <c r="F7" t="s">
        <v>27</v>
      </c>
      <c r="G7">
        <v>6</v>
      </c>
      <c r="H7">
        <v>1</v>
      </c>
      <c r="I7" t="s">
        <v>28</v>
      </c>
      <c r="J7">
        <v>2014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3500</v>
      </c>
      <c r="R7">
        <v>50</v>
      </c>
      <c r="S7">
        <v>3550</v>
      </c>
      <c r="T7">
        <v>6000</v>
      </c>
      <c r="U7">
        <v>0</v>
      </c>
      <c r="V7">
        <v>6000</v>
      </c>
      <c r="W7">
        <v>9550</v>
      </c>
      <c r="X7">
        <v>0</v>
      </c>
      <c r="Y7">
        <v>57</v>
      </c>
    </row>
    <row r="8" spans="1:25" x14ac:dyDescent="0.25">
      <c r="A8" t="s">
        <v>44</v>
      </c>
      <c r="B8" t="s">
        <v>25</v>
      </c>
      <c r="C8" t="s">
        <v>45</v>
      </c>
      <c r="D8" t="s">
        <v>46</v>
      </c>
      <c r="E8" s="1"/>
      <c r="F8" t="s">
        <v>27</v>
      </c>
      <c r="G8">
        <v>6</v>
      </c>
      <c r="H8">
        <v>1</v>
      </c>
      <c r="I8" t="s">
        <v>28</v>
      </c>
      <c r="J8">
        <v>2014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1000</v>
      </c>
      <c r="R8">
        <v>0</v>
      </c>
      <c r="S8">
        <v>1000</v>
      </c>
      <c r="T8">
        <v>1000</v>
      </c>
      <c r="U8">
        <v>0</v>
      </c>
      <c r="V8">
        <v>1000</v>
      </c>
      <c r="W8">
        <v>2000</v>
      </c>
      <c r="X8">
        <v>0</v>
      </c>
      <c r="Y8">
        <v>1</v>
      </c>
    </row>
    <row r="9" spans="1:25" x14ac:dyDescent="0.25">
      <c r="A9" t="s">
        <v>47</v>
      </c>
      <c r="B9" t="s">
        <v>25</v>
      </c>
      <c r="C9" t="s">
        <v>48</v>
      </c>
      <c r="D9" t="s">
        <v>49</v>
      </c>
      <c r="E9" s="1"/>
      <c r="F9" t="s">
        <v>27</v>
      </c>
      <c r="G9">
        <v>6</v>
      </c>
      <c r="H9">
        <v>1</v>
      </c>
      <c r="I9" t="s">
        <v>28</v>
      </c>
      <c r="J9">
        <v>2014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2000</v>
      </c>
      <c r="R9">
        <v>0</v>
      </c>
      <c r="S9">
        <v>2000</v>
      </c>
      <c r="T9">
        <v>5000</v>
      </c>
      <c r="U9">
        <v>0</v>
      </c>
      <c r="V9">
        <v>5000</v>
      </c>
      <c r="W9">
        <v>7000</v>
      </c>
      <c r="X9">
        <v>0</v>
      </c>
      <c r="Y9">
        <v>15</v>
      </c>
    </row>
    <row r="10" spans="1:25" x14ac:dyDescent="0.25">
      <c r="A10" t="s">
        <v>50</v>
      </c>
      <c r="B10" t="s">
        <v>25</v>
      </c>
      <c r="C10" t="s">
        <v>51</v>
      </c>
      <c r="D10" t="s">
        <v>51</v>
      </c>
      <c r="E10" s="1"/>
      <c r="F10" t="s">
        <v>27</v>
      </c>
      <c r="G10">
        <v>6</v>
      </c>
      <c r="H10">
        <v>1</v>
      </c>
      <c r="I10" t="s">
        <v>28</v>
      </c>
      <c r="J10">
        <v>2014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1000</v>
      </c>
      <c r="R10">
        <v>0</v>
      </c>
      <c r="S10">
        <v>1000</v>
      </c>
      <c r="T10">
        <v>1000</v>
      </c>
      <c r="U10">
        <v>0</v>
      </c>
      <c r="V10">
        <v>1000</v>
      </c>
      <c r="W10">
        <v>2000</v>
      </c>
      <c r="X10">
        <v>0</v>
      </c>
      <c r="Y10">
        <v>0</v>
      </c>
    </row>
    <row r="11" spans="1:25" x14ac:dyDescent="0.25">
      <c r="A11" t="s">
        <v>52</v>
      </c>
      <c r="B11" t="s">
        <v>25</v>
      </c>
      <c r="C11" t="s">
        <v>53</v>
      </c>
      <c r="D11" t="s">
        <v>54</v>
      </c>
      <c r="E11" s="1"/>
      <c r="F11" t="s">
        <v>27</v>
      </c>
      <c r="G11">
        <v>6</v>
      </c>
      <c r="H11">
        <v>1</v>
      </c>
      <c r="I11" t="s">
        <v>28</v>
      </c>
      <c r="J11">
        <v>2014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5100</v>
      </c>
      <c r="R11">
        <v>300</v>
      </c>
      <c r="S11">
        <v>5400</v>
      </c>
      <c r="T11">
        <v>5000</v>
      </c>
      <c r="U11">
        <v>0</v>
      </c>
      <c r="V11">
        <v>5000</v>
      </c>
      <c r="W11">
        <v>10400</v>
      </c>
      <c r="X11">
        <v>0</v>
      </c>
      <c r="Y11">
        <v>11</v>
      </c>
    </row>
    <row r="12" spans="1:25" x14ac:dyDescent="0.25">
      <c r="A12" t="s">
        <v>55</v>
      </c>
      <c r="B12" t="s">
        <v>25</v>
      </c>
      <c r="C12" t="s">
        <v>56</v>
      </c>
      <c r="D12" t="s">
        <v>56</v>
      </c>
      <c r="E12" s="1"/>
      <c r="F12" t="s">
        <v>27</v>
      </c>
      <c r="G12">
        <v>6</v>
      </c>
      <c r="H12">
        <v>1</v>
      </c>
      <c r="I12" t="s">
        <v>28</v>
      </c>
      <c r="J12">
        <v>2014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2100</v>
      </c>
      <c r="R12">
        <v>400</v>
      </c>
      <c r="S12">
        <v>2500</v>
      </c>
      <c r="T12">
        <v>9500</v>
      </c>
      <c r="U12">
        <v>0</v>
      </c>
      <c r="V12">
        <v>9500</v>
      </c>
      <c r="W12">
        <v>12000</v>
      </c>
      <c r="X12">
        <v>0</v>
      </c>
      <c r="Y12">
        <v>15</v>
      </c>
    </row>
    <row r="13" spans="1:25" x14ac:dyDescent="0.25">
      <c r="A13" t="s">
        <v>57</v>
      </c>
      <c r="B13" t="s">
        <v>25</v>
      </c>
      <c r="C13" t="s">
        <v>58</v>
      </c>
      <c r="D13" t="s">
        <v>59</v>
      </c>
      <c r="E13" s="1"/>
      <c r="F13" t="s">
        <v>27</v>
      </c>
      <c r="G13">
        <v>6</v>
      </c>
      <c r="H13">
        <v>1</v>
      </c>
      <c r="I13" t="s">
        <v>28</v>
      </c>
      <c r="J13">
        <v>2014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  <c r="Q13">
        <v>1000</v>
      </c>
      <c r="R13">
        <v>0</v>
      </c>
      <c r="S13">
        <v>1000</v>
      </c>
      <c r="T13">
        <v>1500</v>
      </c>
      <c r="U13">
        <v>0</v>
      </c>
      <c r="V13">
        <v>1500</v>
      </c>
      <c r="W13">
        <v>2500</v>
      </c>
      <c r="X13">
        <v>0</v>
      </c>
      <c r="Y13">
        <v>12</v>
      </c>
    </row>
    <row r="14" spans="1:25" x14ac:dyDescent="0.25">
      <c r="A14" t="s">
        <v>60</v>
      </c>
      <c r="B14" t="s">
        <v>25</v>
      </c>
      <c r="C14" t="s">
        <v>61</v>
      </c>
      <c r="D14" t="s">
        <v>62</v>
      </c>
      <c r="E14" s="1"/>
      <c r="F14" t="s">
        <v>27</v>
      </c>
      <c r="G14">
        <v>6</v>
      </c>
      <c r="H14">
        <v>1</v>
      </c>
      <c r="I14" t="s">
        <v>28</v>
      </c>
      <c r="J14">
        <v>2014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5000</v>
      </c>
      <c r="R14">
        <v>150</v>
      </c>
      <c r="S14">
        <v>5150</v>
      </c>
      <c r="T14">
        <v>30000</v>
      </c>
      <c r="U14">
        <v>0</v>
      </c>
      <c r="V14">
        <v>30000</v>
      </c>
      <c r="W14">
        <v>35150</v>
      </c>
      <c r="X14">
        <v>0</v>
      </c>
      <c r="Y14">
        <v>51</v>
      </c>
    </row>
    <row r="15" spans="1:25" x14ac:dyDescent="0.25">
      <c r="A15" t="s">
        <v>63</v>
      </c>
      <c r="B15" t="s">
        <v>25</v>
      </c>
      <c r="C15" t="s">
        <v>64</v>
      </c>
      <c r="D15" t="s">
        <v>65</v>
      </c>
      <c r="E15" s="4" t="s">
        <v>319</v>
      </c>
      <c r="F15" t="s">
        <v>27</v>
      </c>
      <c r="G15">
        <v>6</v>
      </c>
      <c r="H15">
        <v>1</v>
      </c>
      <c r="I15" t="s">
        <v>28</v>
      </c>
      <c r="J15">
        <v>2014</v>
      </c>
      <c r="K15">
        <v>1</v>
      </c>
      <c r="L15">
        <v>0</v>
      </c>
      <c r="M15">
        <v>0</v>
      </c>
      <c r="N15">
        <v>0</v>
      </c>
      <c r="O15">
        <v>0</v>
      </c>
      <c r="P15">
        <v>1500</v>
      </c>
      <c r="Q15">
        <v>5000</v>
      </c>
      <c r="R15">
        <v>0</v>
      </c>
      <c r="S15">
        <v>6500</v>
      </c>
      <c r="T15">
        <v>5000</v>
      </c>
      <c r="U15">
        <v>0</v>
      </c>
      <c r="V15">
        <v>5000</v>
      </c>
      <c r="W15">
        <v>11500</v>
      </c>
      <c r="X15">
        <v>0</v>
      </c>
      <c r="Y15">
        <v>93</v>
      </c>
    </row>
    <row r="16" spans="1:25" x14ac:dyDescent="0.25">
      <c r="A16" t="s">
        <v>66</v>
      </c>
      <c r="B16" t="s">
        <v>25</v>
      </c>
      <c r="C16" t="s">
        <v>67</v>
      </c>
      <c r="D16" t="s">
        <v>68</v>
      </c>
      <c r="E16" s="1"/>
      <c r="F16" t="s">
        <v>27</v>
      </c>
      <c r="G16">
        <v>6</v>
      </c>
      <c r="H16">
        <v>1</v>
      </c>
      <c r="I16" t="s">
        <v>28</v>
      </c>
      <c r="J16">
        <v>2014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500</v>
      </c>
      <c r="R16">
        <v>0</v>
      </c>
      <c r="S16">
        <v>500</v>
      </c>
      <c r="T16">
        <v>500</v>
      </c>
      <c r="U16">
        <v>0</v>
      </c>
      <c r="V16">
        <v>500</v>
      </c>
      <c r="W16">
        <v>1000</v>
      </c>
      <c r="X16">
        <v>0</v>
      </c>
      <c r="Y16">
        <v>0</v>
      </c>
    </row>
    <row r="17" spans="1:25" x14ac:dyDescent="0.25">
      <c r="A17" t="s">
        <v>69</v>
      </c>
      <c r="B17" t="s">
        <v>25</v>
      </c>
      <c r="C17" t="s">
        <v>70</v>
      </c>
      <c r="D17" t="s">
        <v>71</v>
      </c>
      <c r="E17" s="1"/>
      <c r="F17" t="s">
        <v>27</v>
      </c>
      <c r="G17">
        <v>6</v>
      </c>
      <c r="H17">
        <v>1</v>
      </c>
      <c r="I17" t="s">
        <v>28</v>
      </c>
      <c r="J17">
        <v>2014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1000</v>
      </c>
      <c r="R17">
        <v>0</v>
      </c>
      <c r="S17">
        <v>1000</v>
      </c>
      <c r="T17">
        <v>3000</v>
      </c>
      <c r="U17">
        <v>0</v>
      </c>
      <c r="V17">
        <v>3000</v>
      </c>
      <c r="W17">
        <v>4000</v>
      </c>
      <c r="X17">
        <v>0</v>
      </c>
      <c r="Y17">
        <v>12</v>
      </c>
    </row>
    <row r="18" spans="1:25" x14ac:dyDescent="0.25">
      <c r="A18" t="s">
        <v>72</v>
      </c>
      <c r="B18" t="s">
        <v>25</v>
      </c>
      <c r="C18" t="s">
        <v>73</v>
      </c>
      <c r="D18" t="s">
        <v>74</v>
      </c>
      <c r="E18" s="1"/>
      <c r="F18" t="s">
        <v>27</v>
      </c>
      <c r="G18">
        <v>6</v>
      </c>
      <c r="H18">
        <v>1</v>
      </c>
      <c r="I18" t="s">
        <v>28</v>
      </c>
      <c r="J18">
        <v>2014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2000</v>
      </c>
      <c r="R18">
        <v>0</v>
      </c>
      <c r="S18">
        <v>2000</v>
      </c>
      <c r="T18">
        <v>8000</v>
      </c>
      <c r="U18">
        <v>0</v>
      </c>
      <c r="V18">
        <v>8000</v>
      </c>
      <c r="W18">
        <v>10000</v>
      </c>
      <c r="X18">
        <v>0</v>
      </c>
      <c r="Y18">
        <v>42</v>
      </c>
    </row>
    <row r="19" spans="1:25" x14ac:dyDescent="0.25">
      <c r="A19" t="s">
        <v>75</v>
      </c>
      <c r="B19" t="s">
        <v>25</v>
      </c>
      <c r="C19" t="s">
        <v>76</v>
      </c>
      <c r="D19" t="s">
        <v>76</v>
      </c>
      <c r="E19" s="1"/>
      <c r="F19" t="s">
        <v>27</v>
      </c>
      <c r="G19">
        <v>6</v>
      </c>
      <c r="H19">
        <v>1</v>
      </c>
      <c r="I19" t="s">
        <v>28</v>
      </c>
      <c r="J19">
        <v>2014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1985</v>
      </c>
      <c r="R19">
        <v>30</v>
      </c>
      <c r="S19">
        <v>2015</v>
      </c>
      <c r="T19">
        <v>1985</v>
      </c>
      <c r="U19">
        <v>0</v>
      </c>
      <c r="V19">
        <v>1985</v>
      </c>
      <c r="W19">
        <v>4000</v>
      </c>
      <c r="X19">
        <v>0</v>
      </c>
      <c r="Y19">
        <v>27</v>
      </c>
    </row>
    <row r="20" spans="1:25" x14ac:dyDescent="0.25">
      <c r="A20" t="s">
        <v>77</v>
      </c>
      <c r="B20" t="s">
        <v>25</v>
      </c>
      <c r="C20" t="s">
        <v>78</v>
      </c>
      <c r="D20" t="s">
        <v>79</v>
      </c>
      <c r="E20" s="1"/>
      <c r="F20" t="s">
        <v>27</v>
      </c>
      <c r="G20">
        <v>6</v>
      </c>
      <c r="H20">
        <v>1</v>
      </c>
      <c r="I20" t="s">
        <v>28</v>
      </c>
      <c r="J20">
        <v>2014</v>
      </c>
      <c r="K20">
        <v>1</v>
      </c>
      <c r="L20">
        <v>0</v>
      </c>
      <c r="M20">
        <v>0</v>
      </c>
      <c r="N20">
        <v>0</v>
      </c>
      <c r="O20">
        <v>0</v>
      </c>
      <c r="P20">
        <v>300</v>
      </c>
      <c r="Q20">
        <v>2700</v>
      </c>
      <c r="R20">
        <v>0</v>
      </c>
      <c r="S20">
        <v>3000</v>
      </c>
      <c r="T20">
        <v>1700</v>
      </c>
      <c r="U20">
        <v>0</v>
      </c>
      <c r="V20">
        <v>1700</v>
      </c>
      <c r="W20">
        <v>4700</v>
      </c>
      <c r="X20">
        <v>0</v>
      </c>
      <c r="Y20">
        <v>22</v>
      </c>
    </row>
    <row r="21" spans="1:25" x14ac:dyDescent="0.25">
      <c r="A21" t="s">
        <v>80</v>
      </c>
      <c r="B21" t="s">
        <v>25</v>
      </c>
      <c r="C21" t="s">
        <v>81</v>
      </c>
      <c r="D21" t="s">
        <v>82</v>
      </c>
      <c r="E21" s="1"/>
      <c r="F21" t="s">
        <v>27</v>
      </c>
      <c r="G21">
        <v>6</v>
      </c>
      <c r="H21">
        <v>1</v>
      </c>
      <c r="I21" t="s">
        <v>28</v>
      </c>
      <c r="J21">
        <v>2014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1500</v>
      </c>
      <c r="R21">
        <v>0</v>
      </c>
      <c r="S21">
        <v>1500</v>
      </c>
      <c r="T21">
        <v>3000</v>
      </c>
      <c r="U21">
        <v>0</v>
      </c>
      <c r="V21">
        <v>3000</v>
      </c>
      <c r="W21">
        <v>4500</v>
      </c>
      <c r="X21">
        <v>0</v>
      </c>
      <c r="Y21">
        <v>7</v>
      </c>
    </row>
    <row r="22" spans="1:25" x14ac:dyDescent="0.25">
      <c r="A22" t="s">
        <v>83</v>
      </c>
      <c r="B22" t="s">
        <v>25</v>
      </c>
      <c r="C22" t="s">
        <v>84</v>
      </c>
      <c r="D22" t="s">
        <v>85</v>
      </c>
      <c r="E22" s="1"/>
      <c r="F22" t="s">
        <v>27</v>
      </c>
      <c r="G22">
        <v>6</v>
      </c>
      <c r="H22">
        <v>1</v>
      </c>
      <c r="I22" t="s">
        <v>28</v>
      </c>
      <c r="J22">
        <v>2014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1500</v>
      </c>
      <c r="R22">
        <v>0</v>
      </c>
      <c r="S22">
        <v>1500</v>
      </c>
      <c r="T22">
        <v>1500</v>
      </c>
      <c r="U22">
        <v>0</v>
      </c>
      <c r="V22">
        <v>1500</v>
      </c>
      <c r="W22">
        <v>3000</v>
      </c>
      <c r="X22">
        <v>0</v>
      </c>
      <c r="Y22">
        <v>7</v>
      </c>
    </row>
    <row r="23" spans="1:25" x14ac:dyDescent="0.25">
      <c r="A23" t="s">
        <v>86</v>
      </c>
      <c r="B23" t="s">
        <v>25</v>
      </c>
      <c r="C23" t="s">
        <v>87</v>
      </c>
      <c r="D23" t="s">
        <v>88</v>
      </c>
      <c r="E23" s="1"/>
      <c r="F23" t="s">
        <v>27</v>
      </c>
      <c r="G23">
        <v>6</v>
      </c>
      <c r="H23">
        <v>1</v>
      </c>
      <c r="I23" t="s">
        <v>28</v>
      </c>
      <c r="J23">
        <v>2014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800</v>
      </c>
      <c r="R23">
        <v>0</v>
      </c>
      <c r="S23">
        <v>800</v>
      </c>
      <c r="T23">
        <v>1200</v>
      </c>
      <c r="U23">
        <v>0</v>
      </c>
      <c r="V23">
        <v>1200</v>
      </c>
      <c r="W23">
        <v>2000</v>
      </c>
      <c r="X23">
        <v>0</v>
      </c>
      <c r="Y23">
        <v>5</v>
      </c>
    </row>
    <row r="24" spans="1:25" x14ac:dyDescent="0.25">
      <c r="A24" t="s">
        <v>89</v>
      </c>
      <c r="B24" t="s">
        <v>25</v>
      </c>
      <c r="C24" t="s">
        <v>90</v>
      </c>
      <c r="D24" t="s">
        <v>91</v>
      </c>
      <c r="E24" s="1"/>
      <c r="F24" t="s">
        <v>27</v>
      </c>
      <c r="G24">
        <v>6</v>
      </c>
      <c r="H24">
        <v>1</v>
      </c>
      <c r="I24" t="s">
        <v>28</v>
      </c>
      <c r="J24">
        <v>2014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2000</v>
      </c>
      <c r="R24">
        <v>0</v>
      </c>
      <c r="S24">
        <v>2000</v>
      </c>
      <c r="T24">
        <v>5500</v>
      </c>
      <c r="U24">
        <v>0</v>
      </c>
      <c r="V24">
        <v>5500</v>
      </c>
      <c r="W24">
        <v>7500</v>
      </c>
      <c r="X24">
        <v>0</v>
      </c>
      <c r="Y24">
        <v>8</v>
      </c>
    </row>
    <row r="25" spans="1:25" x14ac:dyDescent="0.25">
      <c r="A25" t="s">
        <v>92</v>
      </c>
      <c r="B25" t="s">
        <v>25</v>
      </c>
      <c r="C25" t="s">
        <v>93</v>
      </c>
      <c r="D25" t="s">
        <v>94</v>
      </c>
      <c r="E25" s="4" t="s">
        <v>304</v>
      </c>
      <c r="F25" t="s">
        <v>27</v>
      </c>
      <c r="G25">
        <v>6</v>
      </c>
      <c r="H25">
        <v>1</v>
      </c>
      <c r="I25" t="s">
        <v>28</v>
      </c>
      <c r="J25">
        <v>2014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  <c r="Q25">
        <v>772</v>
      </c>
      <c r="R25">
        <v>0</v>
      </c>
      <c r="S25">
        <v>772</v>
      </c>
      <c r="T25">
        <v>5000</v>
      </c>
      <c r="U25">
        <v>0</v>
      </c>
      <c r="V25">
        <v>5000</v>
      </c>
      <c r="W25">
        <v>5772</v>
      </c>
      <c r="X25">
        <v>0</v>
      </c>
      <c r="Y25">
        <v>95</v>
      </c>
    </row>
    <row r="26" spans="1:25" x14ac:dyDescent="0.25">
      <c r="A26" t="s">
        <v>95</v>
      </c>
      <c r="B26" t="s">
        <v>25</v>
      </c>
      <c r="C26" t="s">
        <v>96</v>
      </c>
      <c r="D26" t="s">
        <v>97</v>
      </c>
      <c r="E26" s="1"/>
      <c r="F26" t="s">
        <v>27</v>
      </c>
      <c r="G26">
        <v>6</v>
      </c>
      <c r="H26">
        <v>1</v>
      </c>
      <c r="I26" t="s">
        <v>28</v>
      </c>
      <c r="J26">
        <v>2014</v>
      </c>
      <c r="K26">
        <v>1</v>
      </c>
      <c r="L26">
        <v>0</v>
      </c>
      <c r="M26">
        <v>0</v>
      </c>
      <c r="N26">
        <v>0</v>
      </c>
      <c r="O26">
        <v>0</v>
      </c>
      <c r="P26">
        <v>0</v>
      </c>
      <c r="Q26">
        <v>3500</v>
      </c>
      <c r="R26">
        <v>200</v>
      </c>
      <c r="S26">
        <v>3700</v>
      </c>
      <c r="T26">
        <v>8000</v>
      </c>
      <c r="U26">
        <v>0</v>
      </c>
      <c r="V26">
        <v>8000</v>
      </c>
      <c r="W26">
        <v>11700</v>
      </c>
      <c r="X26">
        <v>0</v>
      </c>
      <c r="Y26">
        <v>16</v>
      </c>
    </row>
    <row r="27" spans="1:25" x14ac:dyDescent="0.25">
      <c r="A27" t="s">
        <v>98</v>
      </c>
      <c r="B27" t="s">
        <v>25</v>
      </c>
      <c r="C27" t="s">
        <v>99</v>
      </c>
      <c r="D27" t="s">
        <v>100</v>
      </c>
      <c r="E27" s="1"/>
      <c r="F27" t="s">
        <v>27</v>
      </c>
      <c r="G27">
        <v>6</v>
      </c>
      <c r="H27">
        <v>1</v>
      </c>
      <c r="I27" t="s">
        <v>28</v>
      </c>
      <c r="J27">
        <v>2014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1450</v>
      </c>
      <c r="R27">
        <v>100</v>
      </c>
      <c r="S27">
        <v>1550</v>
      </c>
      <c r="T27">
        <v>1600</v>
      </c>
      <c r="U27">
        <v>0</v>
      </c>
      <c r="V27">
        <v>1600</v>
      </c>
      <c r="W27">
        <v>3150</v>
      </c>
      <c r="X27">
        <v>0</v>
      </c>
      <c r="Y27">
        <v>4</v>
      </c>
    </row>
    <row r="28" spans="1:25" x14ac:dyDescent="0.25">
      <c r="A28" t="s">
        <v>101</v>
      </c>
      <c r="B28" t="s">
        <v>25</v>
      </c>
      <c r="C28" t="s">
        <v>102</v>
      </c>
      <c r="D28" t="s">
        <v>103</v>
      </c>
      <c r="E28" s="1"/>
      <c r="F28" t="s">
        <v>27</v>
      </c>
      <c r="G28">
        <v>6</v>
      </c>
      <c r="H28">
        <v>1</v>
      </c>
      <c r="I28" t="s">
        <v>28</v>
      </c>
      <c r="J28">
        <v>2014</v>
      </c>
      <c r="K28">
        <v>1</v>
      </c>
      <c r="L28">
        <v>0</v>
      </c>
      <c r="M28">
        <v>0</v>
      </c>
      <c r="N28">
        <v>0</v>
      </c>
      <c r="O28">
        <v>0</v>
      </c>
      <c r="P28">
        <v>0</v>
      </c>
      <c r="Q28">
        <v>3500</v>
      </c>
      <c r="R28">
        <v>100</v>
      </c>
      <c r="S28">
        <v>3600</v>
      </c>
      <c r="T28">
        <v>3150</v>
      </c>
      <c r="U28">
        <v>0</v>
      </c>
      <c r="V28">
        <v>3150</v>
      </c>
      <c r="W28">
        <v>6750</v>
      </c>
      <c r="X28">
        <v>0</v>
      </c>
      <c r="Y28">
        <v>42</v>
      </c>
    </row>
    <row r="29" spans="1:25" x14ac:dyDescent="0.25">
      <c r="A29" t="s">
        <v>104</v>
      </c>
      <c r="B29" t="s">
        <v>25</v>
      </c>
      <c r="C29" t="s">
        <v>105</v>
      </c>
      <c r="D29" t="s">
        <v>106</v>
      </c>
      <c r="E29" s="4" t="s">
        <v>305</v>
      </c>
      <c r="F29" t="s">
        <v>27</v>
      </c>
      <c r="G29">
        <v>1</v>
      </c>
      <c r="H29">
        <v>0</v>
      </c>
      <c r="I29" t="s">
        <v>28</v>
      </c>
      <c r="J29">
        <v>2014</v>
      </c>
      <c r="K29">
        <v>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1164547</v>
      </c>
      <c r="Y29">
        <v>0</v>
      </c>
    </row>
    <row r="30" spans="1:25" x14ac:dyDescent="0.25">
      <c r="A30" t="s">
        <v>107</v>
      </c>
      <c r="B30" t="s">
        <v>25</v>
      </c>
      <c r="C30" t="s">
        <v>108</v>
      </c>
      <c r="D30" t="s">
        <v>109</v>
      </c>
      <c r="E30" s="1"/>
      <c r="F30" t="s">
        <v>27</v>
      </c>
      <c r="G30">
        <v>7</v>
      </c>
      <c r="H30">
        <v>1</v>
      </c>
      <c r="I30" t="s">
        <v>28</v>
      </c>
      <c r="J30">
        <v>2014</v>
      </c>
      <c r="K30">
        <v>1</v>
      </c>
      <c r="L30">
        <v>0</v>
      </c>
      <c r="M30">
        <v>30184</v>
      </c>
      <c r="N30">
        <v>30184</v>
      </c>
      <c r="O30">
        <v>39</v>
      </c>
      <c r="P30">
        <v>2953</v>
      </c>
      <c r="Q30">
        <v>10323</v>
      </c>
      <c r="R30">
        <v>1060</v>
      </c>
      <c r="S30">
        <v>14375</v>
      </c>
      <c r="T30">
        <v>5859</v>
      </c>
      <c r="U30">
        <v>1686</v>
      </c>
      <c r="V30">
        <v>7545</v>
      </c>
      <c r="W30">
        <v>21920</v>
      </c>
      <c r="X30">
        <v>0</v>
      </c>
      <c r="Y30">
        <v>29</v>
      </c>
    </row>
    <row r="31" spans="1:25" x14ac:dyDescent="0.25">
      <c r="A31" t="s">
        <v>110</v>
      </c>
      <c r="B31" t="s">
        <v>25</v>
      </c>
      <c r="C31" t="s">
        <v>111</v>
      </c>
      <c r="D31" t="s">
        <v>112</v>
      </c>
      <c r="E31" s="1"/>
      <c r="F31" t="s">
        <v>27</v>
      </c>
      <c r="G31">
        <v>6</v>
      </c>
      <c r="H31">
        <v>1</v>
      </c>
      <c r="I31" t="s">
        <v>28</v>
      </c>
      <c r="J31">
        <v>2014</v>
      </c>
      <c r="K31">
        <v>1</v>
      </c>
      <c r="L31">
        <v>0</v>
      </c>
      <c r="M31">
        <v>0</v>
      </c>
      <c r="N31">
        <v>0</v>
      </c>
      <c r="O31">
        <v>0</v>
      </c>
      <c r="P31">
        <v>0</v>
      </c>
      <c r="Q31">
        <v>2000</v>
      </c>
      <c r="R31">
        <v>100</v>
      </c>
      <c r="S31">
        <v>2100</v>
      </c>
      <c r="T31">
        <v>4000</v>
      </c>
      <c r="U31">
        <v>0</v>
      </c>
      <c r="V31">
        <v>4000</v>
      </c>
      <c r="W31">
        <v>6100</v>
      </c>
      <c r="X31">
        <v>0</v>
      </c>
      <c r="Y31">
        <v>32</v>
      </c>
    </row>
    <row r="32" spans="1:25" x14ac:dyDescent="0.25">
      <c r="A32" t="s">
        <v>113</v>
      </c>
      <c r="B32" t="s">
        <v>25</v>
      </c>
      <c r="C32" t="s">
        <v>114</v>
      </c>
      <c r="D32" t="s">
        <v>115</v>
      </c>
      <c r="E32" s="1"/>
      <c r="F32" t="s">
        <v>27</v>
      </c>
      <c r="G32">
        <v>2</v>
      </c>
      <c r="H32">
        <v>1</v>
      </c>
      <c r="I32" t="s">
        <v>28</v>
      </c>
      <c r="J32">
        <v>2014</v>
      </c>
      <c r="K32">
        <v>1</v>
      </c>
      <c r="L32">
        <v>55679</v>
      </c>
      <c r="M32">
        <v>208001</v>
      </c>
      <c r="N32">
        <v>263680</v>
      </c>
      <c r="O32">
        <v>2024</v>
      </c>
      <c r="P32">
        <v>10392</v>
      </c>
      <c r="Q32">
        <v>9626</v>
      </c>
      <c r="R32">
        <v>1450</v>
      </c>
      <c r="S32">
        <v>23492</v>
      </c>
      <c r="T32">
        <v>2103</v>
      </c>
      <c r="U32">
        <v>731</v>
      </c>
      <c r="V32">
        <v>2834</v>
      </c>
      <c r="W32">
        <v>26326</v>
      </c>
      <c r="X32">
        <v>65697</v>
      </c>
      <c r="Y32">
        <v>17</v>
      </c>
    </row>
    <row r="33" spans="1:25" x14ac:dyDescent="0.25">
      <c r="A33" t="s">
        <v>116</v>
      </c>
      <c r="B33" t="s">
        <v>25</v>
      </c>
      <c r="C33" t="s">
        <v>117</v>
      </c>
      <c r="D33" t="s">
        <v>118</v>
      </c>
      <c r="E33" s="1"/>
      <c r="F33" t="s">
        <v>27</v>
      </c>
      <c r="G33">
        <v>7</v>
      </c>
      <c r="H33">
        <v>1</v>
      </c>
      <c r="I33" t="s">
        <v>28</v>
      </c>
      <c r="J33">
        <v>2014</v>
      </c>
      <c r="K33">
        <v>1</v>
      </c>
      <c r="L33">
        <v>39</v>
      </c>
      <c r="M33">
        <v>2017</v>
      </c>
      <c r="N33">
        <v>2056</v>
      </c>
      <c r="O33">
        <v>64</v>
      </c>
      <c r="P33">
        <v>2436</v>
      </c>
      <c r="Q33">
        <v>22307</v>
      </c>
      <c r="R33">
        <v>887</v>
      </c>
      <c r="S33">
        <v>25694</v>
      </c>
      <c r="T33">
        <v>15543</v>
      </c>
      <c r="U33">
        <v>170</v>
      </c>
      <c r="V33">
        <v>15713</v>
      </c>
      <c r="W33">
        <v>41407</v>
      </c>
      <c r="X33">
        <v>0</v>
      </c>
      <c r="Y33">
        <v>79</v>
      </c>
    </row>
    <row r="34" spans="1:25" x14ac:dyDescent="0.25">
      <c r="A34" t="s">
        <v>119</v>
      </c>
      <c r="B34" t="s">
        <v>25</v>
      </c>
      <c r="C34" t="s">
        <v>120</v>
      </c>
      <c r="D34" t="s">
        <v>121</v>
      </c>
      <c r="E34" s="1"/>
      <c r="F34" t="s">
        <v>27</v>
      </c>
      <c r="G34">
        <v>6</v>
      </c>
      <c r="H34">
        <v>1</v>
      </c>
      <c r="I34" t="s">
        <v>28</v>
      </c>
      <c r="J34">
        <v>2014</v>
      </c>
      <c r="K34">
        <v>1</v>
      </c>
      <c r="L34">
        <v>0</v>
      </c>
      <c r="M34">
        <v>0</v>
      </c>
      <c r="N34">
        <v>0</v>
      </c>
      <c r="O34">
        <v>0</v>
      </c>
      <c r="P34">
        <v>0</v>
      </c>
      <c r="Q34">
        <v>8000</v>
      </c>
      <c r="R34">
        <v>0</v>
      </c>
      <c r="S34">
        <v>8000</v>
      </c>
      <c r="T34">
        <v>12000</v>
      </c>
      <c r="U34">
        <v>0</v>
      </c>
      <c r="V34">
        <v>12000</v>
      </c>
      <c r="W34">
        <v>20000</v>
      </c>
      <c r="X34">
        <v>0</v>
      </c>
      <c r="Y34">
        <v>73</v>
      </c>
    </row>
    <row r="35" spans="1:25" x14ac:dyDescent="0.25">
      <c r="A35" t="s">
        <v>122</v>
      </c>
      <c r="B35" t="s">
        <v>25</v>
      </c>
      <c r="C35" t="s">
        <v>123</v>
      </c>
      <c r="D35" t="s">
        <v>124</v>
      </c>
      <c r="E35" s="1"/>
      <c r="F35" t="s">
        <v>27</v>
      </c>
      <c r="G35">
        <v>6</v>
      </c>
      <c r="H35">
        <v>1</v>
      </c>
      <c r="I35" t="s">
        <v>28</v>
      </c>
      <c r="J35">
        <v>2014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  <c r="Q35">
        <v>4000</v>
      </c>
      <c r="R35">
        <v>0</v>
      </c>
      <c r="S35">
        <v>4000</v>
      </c>
      <c r="T35">
        <v>1600</v>
      </c>
      <c r="U35">
        <v>0</v>
      </c>
      <c r="V35">
        <v>1600</v>
      </c>
      <c r="W35">
        <v>5600</v>
      </c>
      <c r="X35">
        <v>0</v>
      </c>
      <c r="Y35">
        <v>10</v>
      </c>
    </row>
    <row r="36" spans="1:25" x14ac:dyDescent="0.25">
      <c r="A36" t="s">
        <v>125</v>
      </c>
      <c r="B36" t="s">
        <v>25</v>
      </c>
      <c r="C36" t="s">
        <v>126</v>
      </c>
      <c r="D36" t="s">
        <v>65</v>
      </c>
      <c r="E36" s="4" t="s">
        <v>320</v>
      </c>
      <c r="F36" t="s">
        <v>27</v>
      </c>
      <c r="G36">
        <v>3</v>
      </c>
      <c r="H36">
        <v>1</v>
      </c>
      <c r="I36" t="s">
        <v>127</v>
      </c>
      <c r="J36">
        <v>2014</v>
      </c>
      <c r="K36">
        <v>1</v>
      </c>
      <c r="L36">
        <v>40694585</v>
      </c>
      <c r="M36">
        <v>5117912</v>
      </c>
      <c r="N36">
        <v>45812497</v>
      </c>
      <c r="O36">
        <v>724909</v>
      </c>
      <c r="P36">
        <v>143638</v>
      </c>
      <c r="Q36">
        <v>7475</v>
      </c>
      <c r="R36">
        <v>246</v>
      </c>
      <c r="S36">
        <v>876268</v>
      </c>
      <c r="T36">
        <v>0</v>
      </c>
      <c r="U36">
        <v>0</v>
      </c>
      <c r="V36">
        <v>0</v>
      </c>
      <c r="W36">
        <v>876268</v>
      </c>
      <c r="X36">
        <v>0</v>
      </c>
      <c r="Y36">
        <v>3</v>
      </c>
    </row>
    <row r="37" spans="1:25" x14ac:dyDescent="0.25">
      <c r="A37" t="s">
        <v>128</v>
      </c>
      <c r="B37" t="s">
        <v>25</v>
      </c>
      <c r="C37" t="s">
        <v>129</v>
      </c>
      <c r="D37" t="s">
        <v>130</v>
      </c>
      <c r="E37" s="1"/>
      <c r="F37" t="s">
        <v>27</v>
      </c>
      <c r="G37">
        <v>6</v>
      </c>
      <c r="H37">
        <v>1</v>
      </c>
      <c r="I37" t="s">
        <v>28</v>
      </c>
      <c r="J37">
        <v>2014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  <c r="Q37">
        <v>7500</v>
      </c>
      <c r="R37">
        <v>500</v>
      </c>
      <c r="S37">
        <v>8000</v>
      </c>
      <c r="T37">
        <v>10000</v>
      </c>
      <c r="U37">
        <v>0</v>
      </c>
      <c r="V37">
        <v>10000</v>
      </c>
      <c r="W37">
        <v>18000</v>
      </c>
      <c r="X37">
        <v>0</v>
      </c>
      <c r="Y37">
        <v>35</v>
      </c>
    </row>
    <row r="38" spans="1:25" x14ac:dyDescent="0.25">
      <c r="A38" t="s">
        <v>131</v>
      </c>
      <c r="B38" t="s">
        <v>25</v>
      </c>
      <c r="C38" t="s">
        <v>132</v>
      </c>
      <c r="D38" t="s">
        <v>132</v>
      </c>
      <c r="E38" s="1"/>
      <c r="F38" t="s">
        <v>27</v>
      </c>
      <c r="G38">
        <v>6</v>
      </c>
      <c r="H38">
        <v>1</v>
      </c>
      <c r="I38" t="s">
        <v>28</v>
      </c>
      <c r="J38">
        <v>2014</v>
      </c>
      <c r="K38">
        <v>1</v>
      </c>
      <c r="L38">
        <v>0</v>
      </c>
      <c r="M38">
        <v>0</v>
      </c>
      <c r="N38">
        <v>0</v>
      </c>
      <c r="O38">
        <v>0</v>
      </c>
      <c r="P38">
        <v>0</v>
      </c>
      <c r="Q38">
        <v>4300</v>
      </c>
      <c r="R38">
        <v>80</v>
      </c>
      <c r="S38">
        <v>4380</v>
      </c>
      <c r="T38">
        <v>5000</v>
      </c>
      <c r="U38">
        <v>0</v>
      </c>
      <c r="V38">
        <v>5000</v>
      </c>
      <c r="W38">
        <v>9380</v>
      </c>
      <c r="X38">
        <v>0</v>
      </c>
      <c r="Y38">
        <v>26</v>
      </c>
    </row>
    <row r="39" spans="1:25" x14ac:dyDescent="0.25">
      <c r="A39" t="s">
        <v>133</v>
      </c>
      <c r="B39" t="s">
        <v>25</v>
      </c>
      <c r="C39" t="s">
        <v>134</v>
      </c>
      <c r="D39" t="s">
        <v>135</v>
      </c>
      <c r="E39" s="4" t="s">
        <v>306</v>
      </c>
      <c r="F39" t="s">
        <v>27</v>
      </c>
      <c r="G39">
        <v>6</v>
      </c>
      <c r="H39">
        <v>1</v>
      </c>
      <c r="I39" t="s">
        <v>28</v>
      </c>
      <c r="J39">
        <v>2014</v>
      </c>
      <c r="K39">
        <v>1</v>
      </c>
      <c r="L39">
        <v>0</v>
      </c>
      <c r="M39">
        <v>0</v>
      </c>
      <c r="N39">
        <v>0</v>
      </c>
      <c r="O39">
        <v>0</v>
      </c>
      <c r="P39">
        <v>0</v>
      </c>
      <c r="Q39">
        <v>3100</v>
      </c>
      <c r="R39">
        <v>250</v>
      </c>
      <c r="S39">
        <v>3350</v>
      </c>
      <c r="T39">
        <v>10000</v>
      </c>
      <c r="U39">
        <v>0</v>
      </c>
      <c r="V39">
        <v>10000</v>
      </c>
      <c r="W39">
        <v>13350</v>
      </c>
      <c r="X39">
        <v>0</v>
      </c>
      <c r="Y39">
        <v>45</v>
      </c>
    </row>
    <row r="40" spans="1:25" x14ac:dyDescent="0.25">
      <c r="A40" t="s">
        <v>136</v>
      </c>
      <c r="B40" t="s">
        <v>25</v>
      </c>
      <c r="C40" t="s">
        <v>137</v>
      </c>
      <c r="D40" t="s">
        <v>138</v>
      </c>
      <c r="E40" s="1"/>
      <c r="F40" t="s">
        <v>27</v>
      </c>
      <c r="G40">
        <v>6</v>
      </c>
      <c r="H40">
        <v>1</v>
      </c>
      <c r="I40" t="s">
        <v>28</v>
      </c>
      <c r="J40">
        <v>2014</v>
      </c>
      <c r="K40">
        <v>1</v>
      </c>
      <c r="L40">
        <v>0</v>
      </c>
      <c r="M40">
        <v>0</v>
      </c>
      <c r="N40">
        <v>0</v>
      </c>
      <c r="O40">
        <v>0</v>
      </c>
      <c r="P40">
        <v>0</v>
      </c>
      <c r="Q40">
        <v>6400</v>
      </c>
      <c r="R40">
        <v>0</v>
      </c>
      <c r="S40">
        <v>6400</v>
      </c>
      <c r="T40">
        <v>6000</v>
      </c>
      <c r="U40">
        <v>0</v>
      </c>
      <c r="V40">
        <v>6000</v>
      </c>
      <c r="W40">
        <v>12400</v>
      </c>
      <c r="X40">
        <v>0</v>
      </c>
      <c r="Y40">
        <v>11</v>
      </c>
    </row>
    <row r="41" spans="1:25" x14ac:dyDescent="0.25">
      <c r="A41" t="s">
        <v>139</v>
      </c>
      <c r="B41" t="s">
        <v>25</v>
      </c>
      <c r="C41" t="s">
        <v>140</v>
      </c>
      <c r="D41" t="s">
        <v>141</v>
      </c>
      <c r="E41" s="1"/>
      <c r="F41" t="s">
        <v>27</v>
      </c>
      <c r="G41">
        <v>6</v>
      </c>
      <c r="H41">
        <v>0</v>
      </c>
      <c r="I41" t="s">
        <v>28</v>
      </c>
      <c r="J41">
        <v>2014</v>
      </c>
      <c r="K41">
        <v>1</v>
      </c>
      <c r="L41">
        <v>0</v>
      </c>
      <c r="M41">
        <v>0</v>
      </c>
      <c r="N41">
        <v>0</v>
      </c>
      <c r="O41">
        <v>0</v>
      </c>
      <c r="P41">
        <v>0</v>
      </c>
      <c r="Q41">
        <v>1000</v>
      </c>
      <c r="R41">
        <v>0</v>
      </c>
      <c r="S41">
        <v>1000</v>
      </c>
      <c r="T41">
        <v>1500</v>
      </c>
      <c r="U41">
        <v>0</v>
      </c>
      <c r="V41">
        <v>1500</v>
      </c>
      <c r="W41">
        <v>2500</v>
      </c>
      <c r="X41">
        <v>0</v>
      </c>
      <c r="Y41">
        <v>3</v>
      </c>
    </row>
    <row r="42" spans="1:25" x14ac:dyDescent="0.25">
      <c r="A42" t="s">
        <v>142</v>
      </c>
      <c r="B42" t="s">
        <v>25</v>
      </c>
      <c r="C42" t="s">
        <v>143</v>
      </c>
      <c r="D42" t="s">
        <v>144</v>
      </c>
      <c r="E42" s="1"/>
      <c r="F42" t="s">
        <v>27</v>
      </c>
      <c r="G42">
        <v>6</v>
      </c>
      <c r="H42">
        <v>1</v>
      </c>
      <c r="I42" t="s">
        <v>28</v>
      </c>
      <c r="J42">
        <v>2014</v>
      </c>
      <c r="K42">
        <v>1</v>
      </c>
      <c r="L42">
        <v>0</v>
      </c>
      <c r="M42">
        <v>32351</v>
      </c>
      <c r="N42">
        <v>32351</v>
      </c>
      <c r="O42">
        <v>2190</v>
      </c>
      <c r="P42">
        <v>1014</v>
      </c>
      <c r="Q42">
        <v>12550</v>
      </c>
      <c r="R42">
        <v>400</v>
      </c>
      <c r="S42">
        <v>16154</v>
      </c>
      <c r="T42">
        <v>8160</v>
      </c>
      <c r="U42">
        <v>0</v>
      </c>
      <c r="V42">
        <v>8160</v>
      </c>
      <c r="W42">
        <v>24314</v>
      </c>
      <c r="X42">
        <v>0</v>
      </c>
      <c r="Y42">
        <v>37</v>
      </c>
    </row>
    <row r="43" spans="1:25" x14ac:dyDescent="0.25">
      <c r="A43" t="s">
        <v>145</v>
      </c>
      <c r="B43" t="s">
        <v>25</v>
      </c>
      <c r="C43" t="s">
        <v>146</v>
      </c>
      <c r="D43" t="s">
        <v>147</v>
      </c>
      <c r="E43" s="1"/>
      <c r="F43" t="s">
        <v>27</v>
      </c>
      <c r="G43">
        <v>6</v>
      </c>
      <c r="H43">
        <v>1</v>
      </c>
      <c r="I43" t="s">
        <v>28</v>
      </c>
      <c r="J43">
        <v>2014</v>
      </c>
      <c r="K43">
        <v>1</v>
      </c>
      <c r="L43">
        <v>0</v>
      </c>
      <c r="M43">
        <v>0</v>
      </c>
      <c r="N43">
        <v>0</v>
      </c>
      <c r="O43">
        <v>0</v>
      </c>
      <c r="P43">
        <v>0</v>
      </c>
      <c r="Q43">
        <v>2000</v>
      </c>
      <c r="R43">
        <v>0</v>
      </c>
      <c r="S43">
        <v>2000</v>
      </c>
      <c r="T43">
        <v>1000</v>
      </c>
      <c r="U43">
        <v>0</v>
      </c>
      <c r="V43">
        <v>1000</v>
      </c>
      <c r="W43">
        <v>3000</v>
      </c>
      <c r="X43">
        <v>0</v>
      </c>
      <c r="Y43">
        <v>5</v>
      </c>
    </row>
    <row r="44" spans="1:25" x14ac:dyDescent="0.25">
      <c r="A44" t="s">
        <v>148</v>
      </c>
      <c r="B44" t="s">
        <v>25</v>
      </c>
      <c r="C44" t="s">
        <v>149</v>
      </c>
      <c r="D44" t="s">
        <v>65</v>
      </c>
      <c r="E44" s="4" t="s">
        <v>307</v>
      </c>
      <c r="F44" t="s">
        <v>27</v>
      </c>
      <c r="G44">
        <v>6</v>
      </c>
      <c r="H44">
        <v>1</v>
      </c>
      <c r="I44" t="s">
        <v>28</v>
      </c>
      <c r="J44">
        <v>2014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  <c r="Q44">
        <v>10000</v>
      </c>
      <c r="R44">
        <v>0</v>
      </c>
      <c r="S44">
        <v>10000</v>
      </c>
      <c r="T44">
        <v>40000</v>
      </c>
      <c r="U44">
        <v>0</v>
      </c>
      <c r="V44">
        <v>40000</v>
      </c>
      <c r="W44">
        <v>50000</v>
      </c>
      <c r="X44">
        <v>0</v>
      </c>
      <c r="Y44">
        <v>106</v>
      </c>
    </row>
    <row r="45" spans="1:25" x14ac:dyDescent="0.25">
      <c r="A45" t="s">
        <v>150</v>
      </c>
      <c r="B45" t="s">
        <v>25</v>
      </c>
      <c r="C45" t="s">
        <v>151</v>
      </c>
      <c r="D45" t="s">
        <v>152</v>
      </c>
      <c r="E45" s="1"/>
      <c r="F45" t="s">
        <v>27</v>
      </c>
      <c r="G45">
        <v>6</v>
      </c>
      <c r="H45">
        <v>1</v>
      </c>
      <c r="I45" t="s">
        <v>28</v>
      </c>
      <c r="J45">
        <v>2014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  <c r="Q45">
        <v>6000</v>
      </c>
      <c r="R45">
        <v>0</v>
      </c>
      <c r="S45">
        <v>6000</v>
      </c>
      <c r="T45">
        <v>16000</v>
      </c>
      <c r="U45">
        <v>0</v>
      </c>
      <c r="V45">
        <v>16000</v>
      </c>
      <c r="W45">
        <v>22000</v>
      </c>
      <c r="X45">
        <v>0</v>
      </c>
      <c r="Y45">
        <v>16</v>
      </c>
    </row>
    <row r="46" spans="1:25" x14ac:dyDescent="0.25">
      <c r="A46" t="s">
        <v>153</v>
      </c>
      <c r="B46" t="s">
        <v>25</v>
      </c>
      <c r="C46" t="s">
        <v>154</v>
      </c>
      <c r="D46" t="s">
        <v>155</v>
      </c>
      <c r="E46" s="4" t="s">
        <v>308</v>
      </c>
      <c r="F46" t="s">
        <v>27</v>
      </c>
      <c r="G46">
        <v>6</v>
      </c>
      <c r="H46">
        <v>1</v>
      </c>
      <c r="I46" t="s">
        <v>28</v>
      </c>
      <c r="J46">
        <v>2014</v>
      </c>
      <c r="K46">
        <v>1</v>
      </c>
      <c r="L46">
        <v>0</v>
      </c>
      <c r="M46">
        <v>0</v>
      </c>
      <c r="N46">
        <v>0</v>
      </c>
      <c r="O46">
        <v>0</v>
      </c>
      <c r="P46">
        <v>0</v>
      </c>
      <c r="Q46">
        <v>10600</v>
      </c>
      <c r="R46">
        <v>0</v>
      </c>
      <c r="S46">
        <v>10600</v>
      </c>
      <c r="T46">
        <v>13400</v>
      </c>
      <c r="U46">
        <v>0</v>
      </c>
      <c r="V46">
        <v>13400</v>
      </c>
      <c r="W46">
        <v>24000</v>
      </c>
      <c r="X46">
        <v>0</v>
      </c>
      <c r="Y46">
        <v>95</v>
      </c>
    </row>
    <row r="47" spans="1:25" x14ac:dyDescent="0.25">
      <c r="A47" t="s">
        <v>156</v>
      </c>
      <c r="B47" t="s">
        <v>25</v>
      </c>
      <c r="C47" t="s">
        <v>157</v>
      </c>
      <c r="D47" t="s">
        <v>157</v>
      </c>
      <c r="E47" s="1"/>
      <c r="F47" t="s">
        <v>27</v>
      </c>
      <c r="G47">
        <v>3</v>
      </c>
      <c r="H47">
        <v>1</v>
      </c>
      <c r="I47" t="s">
        <v>28</v>
      </c>
      <c r="J47">
        <v>2014</v>
      </c>
      <c r="K47">
        <v>1</v>
      </c>
      <c r="L47">
        <v>3489</v>
      </c>
      <c r="M47">
        <v>44408</v>
      </c>
      <c r="N47">
        <v>47897</v>
      </c>
      <c r="O47">
        <v>199</v>
      </c>
      <c r="P47">
        <v>2908</v>
      </c>
      <c r="Q47">
        <v>12509</v>
      </c>
      <c r="R47">
        <v>197</v>
      </c>
      <c r="S47">
        <v>15813</v>
      </c>
      <c r="T47">
        <v>8547</v>
      </c>
      <c r="U47">
        <v>226</v>
      </c>
      <c r="V47">
        <v>8773</v>
      </c>
      <c r="W47">
        <v>24586</v>
      </c>
      <c r="X47">
        <v>0</v>
      </c>
      <c r="Y47">
        <v>138</v>
      </c>
    </row>
    <row r="48" spans="1:25" x14ac:dyDescent="0.25">
      <c r="A48" t="s">
        <v>158</v>
      </c>
      <c r="B48" t="s">
        <v>25</v>
      </c>
      <c r="C48" t="s">
        <v>159</v>
      </c>
      <c r="D48" t="s">
        <v>160</v>
      </c>
      <c r="E48" s="4" t="s">
        <v>309</v>
      </c>
      <c r="F48" t="s">
        <v>27</v>
      </c>
      <c r="G48">
        <v>6</v>
      </c>
      <c r="H48">
        <v>1</v>
      </c>
      <c r="I48" t="s">
        <v>28</v>
      </c>
      <c r="J48">
        <v>2014</v>
      </c>
      <c r="K48">
        <v>1</v>
      </c>
      <c r="L48">
        <v>0</v>
      </c>
      <c r="M48">
        <v>0</v>
      </c>
      <c r="N48">
        <v>0</v>
      </c>
      <c r="O48">
        <v>0</v>
      </c>
      <c r="P48">
        <v>0</v>
      </c>
      <c r="Q48">
        <v>12000</v>
      </c>
      <c r="R48">
        <v>500</v>
      </c>
      <c r="S48">
        <v>12500</v>
      </c>
      <c r="T48">
        <v>12000</v>
      </c>
      <c r="U48">
        <v>0</v>
      </c>
      <c r="V48">
        <v>12000</v>
      </c>
      <c r="W48">
        <v>24500</v>
      </c>
      <c r="X48">
        <v>0</v>
      </c>
      <c r="Y48">
        <v>77</v>
      </c>
    </row>
    <row r="49" spans="1:25" x14ac:dyDescent="0.25">
      <c r="A49" t="s">
        <v>161</v>
      </c>
      <c r="B49" t="s">
        <v>25</v>
      </c>
      <c r="C49" t="s">
        <v>162</v>
      </c>
      <c r="D49" t="s">
        <v>65</v>
      </c>
      <c r="E49" s="2" t="s">
        <v>310</v>
      </c>
      <c r="F49" t="s">
        <v>27</v>
      </c>
      <c r="G49">
        <v>6</v>
      </c>
      <c r="H49">
        <v>1</v>
      </c>
      <c r="I49" t="s">
        <v>28</v>
      </c>
      <c r="J49">
        <v>2014</v>
      </c>
      <c r="K49">
        <v>1</v>
      </c>
      <c r="L49">
        <v>0</v>
      </c>
      <c r="M49">
        <v>0</v>
      </c>
      <c r="N49">
        <v>0</v>
      </c>
      <c r="O49">
        <v>0</v>
      </c>
      <c r="P49">
        <v>0</v>
      </c>
      <c r="Q49">
        <v>14500</v>
      </c>
      <c r="R49">
        <v>0</v>
      </c>
      <c r="S49">
        <v>14500</v>
      </c>
      <c r="T49">
        <v>15500</v>
      </c>
      <c r="U49">
        <v>0</v>
      </c>
      <c r="V49">
        <v>15500</v>
      </c>
      <c r="W49">
        <v>30000</v>
      </c>
      <c r="X49">
        <v>0</v>
      </c>
      <c r="Y49">
        <v>34</v>
      </c>
    </row>
    <row r="50" spans="1:25" x14ac:dyDescent="0.25">
      <c r="A50" t="s">
        <v>163</v>
      </c>
      <c r="B50" t="s">
        <v>25</v>
      </c>
      <c r="C50" t="s">
        <v>164</v>
      </c>
      <c r="D50" t="s">
        <v>165</v>
      </c>
      <c r="E50" s="1"/>
      <c r="F50" t="s">
        <v>27</v>
      </c>
      <c r="G50">
        <v>6</v>
      </c>
      <c r="H50">
        <v>1</v>
      </c>
      <c r="I50" t="s">
        <v>28</v>
      </c>
      <c r="J50">
        <v>2014</v>
      </c>
      <c r="K50">
        <v>1</v>
      </c>
      <c r="L50">
        <v>0</v>
      </c>
      <c r="M50">
        <v>0</v>
      </c>
      <c r="N50">
        <v>0</v>
      </c>
      <c r="O50">
        <v>0</v>
      </c>
      <c r="P50">
        <v>0</v>
      </c>
      <c r="Q50">
        <v>2000</v>
      </c>
      <c r="R50">
        <v>0</v>
      </c>
      <c r="S50">
        <v>2000</v>
      </c>
      <c r="T50">
        <v>2000</v>
      </c>
      <c r="U50">
        <v>0</v>
      </c>
      <c r="V50">
        <v>2000</v>
      </c>
      <c r="W50">
        <v>4000</v>
      </c>
      <c r="X50">
        <v>0</v>
      </c>
      <c r="Y50">
        <v>11</v>
      </c>
    </row>
    <row r="51" spans="1:25" x14ac:dyDescent="0.25">
      <c r="A51" t="s">
        <v>166</v>
      </c>
      <c r="B51" t="s">
        <v>25</v>
      </c>
      <c r="C51" t="s">
        <v>167</v>
      </c>
      <c r="D51" t="s">
        <v>168</v>
      </c>
      <c r="E51" s="1"/>
      <c r="F51" t="s">
        <v>27</v>
      </c>
      <c r="G51">
        <v>6</v>
      </c>
      <c r="H51">
        <v>1</v>
      </c>
      <c r="I51" t="s">
        <v>28</v>
      </c>
      <c r="J51">
        <v>2014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2000</v>
      </c>
      <c r="R51">
        <v>0</v>
      </c>
      <c r="S51">
        <v>2000</v>
      </c>
      <c r="T51">
        <v>10000</v>
      </c>
      <c r="U51">
        <v>0</v>
      </c>
      <c r="V51">
        <v>10000</v>
      </c>
      <c r="W51">
        <v>12000</v>
      </c>
      <c r="X51">
        <v>0</v>
      </c>
      <c r="Y51">
        <v>24</v>
      </c>
    </row>
    <row r="52" spans="1:25" x14ac:dyDescent="0.25">
      <c r="A52" t="s">
        <v>169</v>
      </c>
      <c r="B52" t="s">
        <v>25</v>
      </c>
      <c r="C52" t="s">
        <v>170</v>
      </c>
      <c r="D52" t="s">
        <v>171</v>
      </c>
      <c r="E52" s="1"/>
      <c r="F52" t="s">
        <v>27</v>
      </c>
      <c r="G52">
        <v>6</v>
      </c>
      <c r="H52">
        <v>1</v>
      </c>
      <c r="I52" t="s">
        <v>28</v>
      </c>
      <c r="J52">
        <v>2014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  <c r="Q52">
        <v>8000</v>
      </c>
      <c r="R52">
        <v>0</v>
      </c>
      <c r="S52">
        <v>8000</v>
      </c>
      <c r="T52">
        <v>8000</v>
      </c>
      <c r="U52">
        <v>0</v>
      </c>
      <c r="V52">
        <v>8000</v>
      </c>
      <c r="W52">
        <v>16000</v>
      </c>
      <c r="X52">
        <v>0</v>
      </c>
      <c r="Y52">
        <v>107</v>
      </c>
    </row>
    <row r="53" spans="1:25" x14ac:dyDescent="0.25">
      <c r="A53" t="s">
        <v>172</v>
      </c>
      <c r="B53" t="s">
        <v>25</v>
      </c>
      <c r="C53" t="s">
        <v>173</v>
      </c>
      <c r="D53" t="s">
        <v>174</v>
      </c>
      <c r="E53" s="4" t="s">
        <v>311</v>
      </c>
      <c r="F53" t="s">
        <v>27</v>
      </c>
      <c r="G53">
        <v>6</v>
      </c>
      <c r="H53">
        <v>1</v>
      </c>
      <c r="I53" t="s">
        <v>28</v>
      </c>
      <c r="J53">
        <v>2014</v>
      </c>
      <c r="K53">
        <v>1</v>
      </c>
      <c r="L53">
        <v>0</v>
      </c>
      <c r="M53">
        <v>0</v>
      </c>
      <c r="N53">
        <v>0</v>
      </c>
      <c r="O53">
        <v>0</v>
      </c>
      <c r="P53">
        <v>0</v>
      </c>
      <c r="Q53">
        <v>3000</v>
      </c>
      <c r="R53">
        <v>0</v>
      </c>
      <c r="S53">
        <v>3000</v>
      </c>
      <c r="T53">
        <v>10000</v>
      </c>
      <c r="U53">
        <v>0</v>
      </c>
      <c r="V53">
        <v>10000</v>
      </c>
      <c r="W53">
        <v>13000</v>
      </c>
      <c r="X53">
        <v>0</v>
      </c>
      <c r="Y53">
        <v>40</v>
      </c>
    </row>
    <row r="54" spans="1:25" x14ac:dyDescent="0.25">
      <c r="A54" t="s">
        <v>175</v>
      </c>
      <c r="B54" t="s">
        <v>25</v>
      </c>
      <c r="C54" t="s">
        <v>176</v>
      </c>
      <c r="D54" t="s">
        <v>177</v>
      </c>
      <c r="E54" s="1"/>
      <c r="F54" t="s">
        <v>27</v>
      </c>
      <c r="G54">
        <v>6</v>
      </c>
      <c r="H54">
        <v>1</v>
      </c>
      <c r="I54" t="s">
        <v>28</v>
      </c>
      <c r="J54">
        <v>2014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>
        <v>6000</v>
      </c>
      <c r="R54">
        <v>200</v>
      </c>
      <c r="S54">
        <v>6200</v>
      </c>
      <c r="T54">
        <v>18750</v>
      </c>
      <c r="U54">
        <v>0</v>
      </c>
      <c r="V54">
        <v>18750</v>
      </c>
      <c r="W54">
        <v>24950</v>
      </c>
      <c r="X54">
        <v>0</v>
      </c>
      <c r="Y54">
        <v>19</v>
      </c>
    </row>
    <row r="55" spans="1:25" x14ac:dyDescent="0.25">
      <c r="A55" t="s">
        <v>178</v>
      </c>
      <c r="B55" t="s">
        <v>25</v>
      </c>
      <c r="C55" t="s">
        <v>179</v>
      </c>
      <c r="D55" t="s">
        <v>115</v>
      </c>
      <c r="E55" s="1"/>
      <c r="F55" t="s">
        <v>27</v>
      </c>
      <c r="G55">
        <v>6</v>
      </c>
      <c r="H55">
        <v>1</v>
      </c>
      <c r="I55" t="s">
        <v>28</v>
      </c>
      <c r="J55">
        <v>2014</v>
      </c>
      <c r="K55">
        <v>1</v>
      </c>
      <c r="L55">
        <v>0</v>
      </c>
      <c r="M55">
        <v>0</v>
      </c>
      <c r="N55">
        <v>0</v>
      </c>
      <c r="O55">
        <v>0</v>
      </c>
      <c r="P55">
        <v>0</v>
      </c>
      <c r="Q55">
        <v>12000</v>
      </c>
      <c r="R55">
        <v>0</v>
      </c>
      <c r="S55">
        <v>12000</v>
      </c>
      <c r="T55">
        <v>17000</v>
      </c>
      <c r="U55">
        <v>0</v>
      </c>
      <c r="V55">
        <v>17000</v>
      </c>
      <c r="W55">
        <v>29000</v>
      </c>
      <c r="X55">
        <v>0</v>
      </c>
      <c r="Y55">
        <v>48</v>
      </c>
    </row>
    <row r="56" spans="1:25" x14ac:dyDescent="0.25">
      <c r="A56" t="s">
        <v>180</v>
      </c>
      <c r="B56" t="s">
        <v>25</v>
      </c>
      <c r="C56" t="s">
        <v>181</v>
      </c>
      <c r="D56" t="s">
        <v>182</v>
      </c>
      <c r="E56" s="1"/>
      <c r="F56" t="s">
        <v>27</v>
      </c>
      <c r="G56">
        <v>6</v>
      </c>
      <c r="H56">
        <v>1</v>
      </c>
      <c r="I56" t="s">
        <v>28</v>
      </c>
      <c r="J56">
        <v>2014</v>
      </c>
      <c r="K56">
        <v>1</v>
      </c>
      <c r="L56">
        <v>0</v>
      </c>
      <c r="M56">
        <v>0</v>
      </c>
      <c r="N56">
        <v>0</v>
      </c>
      <c r="O56">
        <v>0</v>
      </c>
      <c r="P56">
        <v>0</v>
      </c>
      <c r="Q56">
        <v>11000</v>
      </c>
      <c r="R56">
        <v>100</v>
      </c>
      <c r="S56">
        <v>11100</v>
      </c>
      <c r="T56">
        <v>12000</v>
      </c>
      <c r="U56">
        <v>0</v>
      </c>
      <c r="V56">
        <v>12000</v>
      </c>
      <c r="W56">
        <v>23100</v>
      </c>
      <c r="X56">
        <v>0</v>
      </c>
      <c r="Y56">
        <v>47</v>
      </c>
    </row>
    <row r="57" spans="1:25" x14ac:dyDescent="0.25">
      <c r="A57" t="s">
        <v>183</v>
      </c>
      <c r="B57" t="s">
        <v>25</v>
      </c>
      <c r="C57" t="s">
        <v>184</v>
      </c>
      <c r="D57" t="s">
        <v>185</v>
      </c>
      <c r="E57" s="1"/>
      <c r="F57" t="s">
        <v>27</v>
      </c>
      <c r="G57">
        <v>6</v>
      </c>
      <c r="H57">
        <v>1</v>
      </c>
      <c r="I57" t="s">
        <v>28</v>
      </c>
      <c r="J57">
        <v>2014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9000</v>
      </c>
      <c r="R57">
        <v>0</v>
      </c>
      <c r="S57">
        <v>9000</v>
      </c>
      <c r="T57">
        <v>9000</v>
      </c>
      <c r="U57">
        <v>0</v>
      </c>
      <c r="V57">
        <v>9000</v>
      </c>
      <c r="W57">
        <v>18000</v>
      </c>
      <c r="X57">
        <v>0</v>
      </c>
      <c r="Y57">
        <v>30</v>
      </c>
    </row>
    <row r="58" spans="1:25" x14ac:dyDescent="0.25">
      <c r="A58" t="s">
        <v>186</v>
      </c>
      <c r="B58" t="s">
        <v>25</v>
      </c>
      <c r="C58" t="s">
        <v>187</v>
      </c>
      <c r="D58" t="s">
        <v>187</v>
      </c>
      <c r="E58" s="1"/>
      <c r="F58" t="s">
        <v>27</v>
      </c>
      <c r="G58">
        <v>6</v>
      </c>
      <c r="H58">
        <v>1</v>
      </c>
      <c r="I58" t="s">
        <v>28</v>
      </c>
      <c r="J58">
        <v>2014</v>
      </c>
      <c r="K58">
        <v>1</v>
      </c>
      <c r="L58">
        <v>0</v>
      </c>
      <c r="M58">
        <v>0</v>
      </c>
      <c r="N58">
        <v>0</v>
      </c>
      <c r="O58">
        <v>0</v>
      </c>
      <c r="P58">
        <v>0</v>
      </c>
      <c r="Q58">
        <v>10000</v>
      </c>
      <c r="R58">
        <v>0</v>
      </c>
      <c r="S58">
        <v>10000</v>
      </c>
      <c r="T58">
        <v>11000</v>
      </c>
      <c r="U58">
        <v>0</v>
      </c>
      <c r="V58">
        <v>11000</v>
      </c>
      <c r="W58">
        <v>21000</v>
      </c>
      <c r="X58">
        <v>0</v>
      </c>
      <c r="Y58">
        <v>37</v>
      </c>
    </row>
    <row r="59" spans="1:25" x14ac:dyDescent="0.25">
      <c r="A59" t="s">
        <v>188</v>
      </c>
      <c r="B59" t="s">
        <v>25</v>
      </c>
      <c r="C59" t="s">
        <v>189</v>
      </c>
      <c r="D59" t="s">
        <v>190</v>
      </c>
      <c r="E59" s="1"/>
      <c r="F59" t="s">
        <v>27</v>
      </c>
      <c r="G59">
        <v>6</v>
      </c>
      <c r="H59">
        <v>1</v>
      </c>
      <c r="I59" t="s">
        <v>28</v>
      </c>
      <c r="J59">
        <v>2014</v>
      </c>
      <c r="K59">
        <v>1</v>
      </c>
      <c r="L59">
        <v>0</v>
      </c>
      <c r="M59">
        <v>0</v>
      </c>
      <c r="N59">
        <v>0</v>
      </c>
      <c r="O59">
        <v>0</v>
      </c>
      <c r="P59">
        <v>0</v>
      </c>
      <c r="Q59">
        <v>1500</v>
      </c>
      <c r="R59">
        <v>0</v>
      </c>
      <c r="S59">
        <v>1500</v>
      </c>
      <c r="T59">
        <v>5000</v>
      </c>
      <c r="U59">
        <v>0</v>
      </c>
      <c r="V59">
        <v>5000</v>
      </c>
      <c r="W59">
        <v>6500</v>
      </c>
      <c r="X59">
        <v>0</v>
      </c>
      <c r="Y59">
        <v>19</v>
      </c>
    </row>
    <row r="60" spans="1:25" x14ac:dyDescent="0.25">
      <c r="A60" t="s">
        <v>191</v>
      </c>
      <c r="B60" t="s">
        <v>25</v>
      </c>
      <c r="C60" t="s">
        <v>192</v>
      </c>
      <c r="D60" t="s">
        <v>193</v>
      </c>
      <c r="E60" s="1"/>
      <c r="F60" t="s">
        <v>27</v>
      </c>
      <c r="G60">
        <v>6</v>
      </c>
      <c r="H60">
        <v>1</v>
      </c>
      <c r="I60" t="s">
        <v>28</v>
      </c>
      <c r="J60">
        <v>2014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  <c r="Q60">
        <v>18500</v>
      </c>
      <c r="R60">
        <v>0</v>
      </c>
      <c r="S60">
        <v>18500</v>
      </c>
      <c r="T60">
        <v>39500</v>
      </c>
      <c r="U60">
        <v>0</v>
      </c>
      <c r="V60">
        <v>39500</v>
      </c>
      <c r="W60">
        <v>58000</v>
      </c>
      <c r="X60">
        <v>0</v>
      </c>
      <c r="Y60">
        <v>28</v>
      </c>
    </row>
    <row r="61" spans="1:25" x14ac:dyDescent="0.25">
      <c r="A61" t="s">
        <v>194</v>
      </c>
      <c r="B61" t="s">
        <v>25</v>
      </c>
      <c r="C61" t="s">
        <v>195</v>
      </c>
      <c r="D61" t="s">
        <v>65</v>
      </c>
      <c r="E61" s="4" t="s">
        <v>305</v>
      </c>
      <c r="F61" t="s">
        <v>27</v>
      </c>
      <c r="G61">
        <v>6</v>
      </c>
      <c r="H61">
        <v>1</v>
      </c>
      <c r="I61" t="s">
        <v>28</v>
      </c>
      <c r="J61">
        <v>2014</v>
      </c>
      <c r="K61">
        <v>1</v>
      </c>
      <c r="L61">
        <v>0</v>
      </c>
      <c r="M61">
        <v>0</v>
      </c>
      <c r="N61">
        <v>0</v>
      </c>
      <c r="O61">
        <v>0</v>
      </c>
      <c r="P61">
        <v>0</v>
      </c>
      <c r="Q61">
        <v>41000</v>
      </c>
      <c r="R61">
        <v>500</v>
      </c>
      <c r="S61">
        <v>41500</v>
      </c>
      <c r="T61">
        <v>33500</v>
      </c>
      <c r="U61">
        <v>0</v>
      </c>
      <c r="V61">
        <v>33500</v>
      </c>
      <c r="W61">
        <v>75000</v>
      </c>
      <c r="X61">
        <v>0</v>
      </c>
      <c r="Y61">
        <v>136</v>
      </c>
    </row>
    <row r="62" spans="1:25" x14ac:dyDescent="0.25">
      <c r="A62" t="s">
        <v>196</v>
      </c>
      <c r="B62" t="s">
        <v>25</v>
      </c>
      <c r="C62" t="s">
        <v>197</v>
      </c>
      <c r="D62" t="s">
        <v>65</v>
      </c>
      <c r="E62" s="4" t="s">
        <v>312</v>
      </c>
      <c r="F62" t="s">
        <v>27</v>
      </c>
      <c r="G62">
        <v>7</v>
      </c>
      <c r="H62">
        <v>1</v>
      </c>
      <c r="I62" t="s">
        <v>28</v>
      </c>
      <c r="J62">
        <v>2014</v>
      </c>
      <c r="K62">
        <v>1</v>
      </c>
      <c r="L62">
        <v>0</v>
      </c>
      <c r="M62">
        <v>2</v>
      </c>
      <c r="N62">
        <v>2</v>
      </c>
      <c r="O62">
        <v>0</v>
      </c>
      <c r="P62">
        <v>3631</v>
      </c>
      <c r="Q62">
        <v>26064</v>
      </c>
      <c r="R62">
        <v>90</v>
      </c>
      <c r="S62">
        <v>29785</v>
      </c>
      <c r="T62">
        <v>18328</v>
      </c>
      <c r="U62">
        <v>58</v>
      </c>
      <c r="V62">
        <v>18386</v>
      </c>
      <c r="W62">
        <v>48171</v>
      </c>
      <c r="X62">
        <v>0</v>
      </c>
      <c r="Y62">
        <v>105</v>
      </c>
    </row>
    <row r="63" spans="1:25" x14ac:dyDescent="0.25">
      <c r="A63" t="s">
        <v>198</v>
      </c>
      <c r="B63" t="s">
        <v>25</v>
      </c>
      <c r="C63" t="s">
        <v>199</v>
      </c>
      <c r="D63" t="s">
        <v>200</v>
      </c>
      <c r="E63" s="1"/>
      <c r="F63" t="s">
        <v>27</v>
      </c>
      <c r="G63">
        <v>6</v>
      </c>
      <c r="H63">
        <v>1</v>
      </c>
      <c r="I63" t="s">
        <v>28</v>
      </c>
      <c r="J63">
        <v>2014</v>
      </c>
      <c r="K63">
        <v>1</v>
      </c>
      <c r="L63">
        <v>0</v>
      </c>
      <c r="M63">
        <v>0</v>
      </c>
      <c r="N63">
        <v>0</v>
      </c>
      <c r="O63">
        <v>0</v>
      </c>
      <c r="P63">
        <v>0</v>
      </c>
      <c r="Q63">
        <v>2500</v>
      </c>
      <c r="R63">
        <v>0</v>
      </c>
      <c r="S63">
        <v>2500</v>
      </c>
      <c r="T63">
        <v>1500</v>
      </c>
      <c r="U63">
        <v>0</v>
      </c>
      <c r="V63">
        <v>1500</v>
      </c>
      <c r="W63">
        <v>4000</v>
      </c>
      <c r="X63">
        <v>0</v>
      </c>
      <c r="Y63">
        <v>27</v>
      </c>
    </row>
    <row r="64" spans="1:25" x14ac:dyDescent="0.25">
      <c r="A64" t="s">
        <v>201</v>
      </c>
      <c r="B64" t="s">
        <v>25</v>
      </c>
      <c r="C64" t="s">
        <v>202</v>
      </c>
      <c r="D64" t="s">
        <v>203</v>
      </c>
      <c r="E64" s="4" t="s">
        <v>313</v>
      </c>
      <c r="F64" t="s">
        <v>27</v>
      </c>
      <c r="G64">
        <v>6</v>
      </c>
      <c r="H64">
        <v>1</v>
      </c>
      <c r="I64" t="s">
        <v>28</v>
      </c>
      <c r="J64">
        <v>2014</v>
      </c>
      <c r="K64">
        <v>1</v>
      </c>
      <c r="L64">
        <v>0</v>
      </c>
      <c r="M64">
        <v>0</v>
      </c>
      <c r="N64">
        <v>0</v>
      </c>
      <c r="O64">
        <v>0</v>
      </c>
      <c r="P64">
        <v>300</v>
      </c>
      <c r="Q64">
        <v>18000</v>
      </c>
      <c r="R64">
        <v>500</v>
      </c>
      <c r="S64">
        <v>18800</v>
      </c>
      <c r="T64">
        <v>20000</v>
      </c>
      <c r="U64">
        <v>0</v>
      </c>
      <c r="V64">
        <v>20000</v>
      </c>
      <c r="W64">
        <v>38800</v>
      </c>
      <c r="X64">
        <v>0</v>
      </c>
      <c r="Y64">
        <v>137</v>
      </c>
    </row>
    <row r="65" spans="1:25" x14ac:dyDescent="0.25">
      <c r="A65" t="s">
        <v>204</v>
      </c>
      <c r="B65" t="s">
        <v>25</v>
      </c>
      <c r="C65" t="s">
        <v>205</v>
      </c>
      <c r="D65" t="s">
        <v>205</v>
      </c>
      <c r="E65" s="1"/>
      <c r="F65" t="s">
        <v>27</v>
      </c>
      <c r="G65">
        <v>6</v>
      </c>
      <c r="H65">
        <v>1</v>
      </c>
      <c r="I65" t="s">
        <v>28</v>
      </c>
      <c r="J65">
        <v>2014</v>
      </c>
      <c r="K65">
        <v>1</v>
      </c>
      <c r="L65">
        <v>0</v>
      </c>
      <c r="M65">
        <v>0</v>
      </c>
      <c r="N65">
        <v>0</v>
      </c>
      <c r="O65">
        <v>0</v>
      </c>
      <c r="P65">
        <v>0</v>
      </c>
      <c r="Q65">
        <v>800</v>
      </c>
      <c r="R65">
        <v>0</v>
      </c>
      <c r="S65">
        <v>800</v>
      </c>
      <c r="T65">
        <v>1000</v>
      </c>
      <c r="U65">
        <v>0</v>
      </c>
      <c r="V65">
        <v>1000</v>
      </c>
      <c r="W65">
        <v>1800</v>
      </c>
      <c r="X65">
        <v>0</v>
      </c>
      <c r="Y65">
        <v>0</v>
      </c>
    </row>
    <row r="66" spans="1:25" x14ac:dyDescent="0.25">
      <c r="A66" t="s">
        <v>206</v>
      </c>
      <c r="B66" t="s">
        <v>25</v>
      </c>
      <c r="C66" t="s">
        <v>207</v>
      </c>
      <c r="D66" t="s">
        <v>208</v>
      </c>
      <c r="E66" s="1"/>
      <c r="F66" t="s">
        <v>27</v>
      </c>
      <c r="G66">
        <v>6</v>
      </c>
      <c r="H66">
        <v>1</v>
      </c>
      <c r="I66" t="s">
        <v>28</v>
      </c>
      <c r="J66">
        <v>2014</v>
      </c>
      <c r="K66">
        <v>1</v>
      </c>
      <c r="L66">
        <v>0</v>
      </c>
      <c r="M66">
        <v>0</v>
      </c>
      <c r="N66">
        <v>0</v>
      </c>
      <c r="O66">
        <v>0</v>
      </c>
      <c r="P66">
        <v>0</v>
      </c>
      <c r="Q66">
        <v>9000</v>
      </c>
      <c r="R66">
        <v>0</v>
      </c>
      <c r="S66">
        <v>9000</v>
      </c>
      <c r="T66">
        <v>10000</v>
      </c>
      <c r="U66">
        <v>0</v>
      </c>
      <c r="V66">
        <v>10000</v>
      </c>
      <c r="W66">
        <v>19000</v>
      </c>
      <c r="X66">
        <v>0</v>
      </c>
      <c r="Y66">
        <v>26</v>
      </c>
    </row>
    <row r="67" spans="1:25" x14ac:dyDescent="0.25">
      <c r="A67" t="s">
        <v>209</v>
      </c>
      <c r="B67" t="s">
        <v>25</v>
      </c>
      <c r="C67" t="s">
        <v>210</v>
      </c>
      <c r="D67" t="s">
        <v>211</v>
      </c>
      <c r="E67" s="1"/>
      <c r="F67" t="s">
        <v>27</v>
      </c>
      <c r="G67">
        <v>6</v>
      </c>
      <c r="H67">
        <v>1</v>
      </c>
      <c r="I67" t="s">
        <v>28</v>
      </c>
      <c r="J67">
        <v>2014</v>
      </c>
      <c r="K67">
        <v>1</v>
      </c>
      <c r="L67">
        <v>0</v>
      </c>
      <c r="M67">
        <v>0</v>
      </c>
      <c r="N67">
        <v>0</v>
      </c>
      <c r="O67">
        <v>0</v>
      </c>
      <c r="P67">
        <v>0</v>
      </c>
      <c r="Q67">
        <v>3000</v>
      </c>
      <c r="R67">
        <v>0</v>
      </c>
      <c r="S67">
        <v>3000</v>
      </c>
      <c r="T67">
        <v>3000</v>
      </c>
      <c r="U67">
        <v>0</v>
      </c>
      <c r="V67">
        <v>3000</v>
      </c>
      <c r="W67">
        <v>6000</v>
      </c>
      <c r="X67">
        <v>0</v>
      </c>
      <c r="Y67">
        <v>18</v>
      </c>
    </row>
    <row r="68" spans="1:25" x14ac:dyDescent="0.25">
      <c r="A68" t="s">
        <v>212</v>
      </c>
      <c r="B68" t="s">
        <v>25</v>
      </c>
      <c r="C68" t="s">
        <v>213</v>
      </c>
      <c r="D68" t="s">
        <v>214</v>
      </c>
      <c r="E68" s="1"/>
      <c r="F68" t="s">
        <v>27</v>
      </c>
      <c r="G68">
        <v>6</v>
      </c>
      <c r="H68">
        <v>1</v>
      </c>
      <c r="I68" t="s">
        <v>28</v>
      </c>
      <c r="J68">
        <v>2014</v>
      </c>
      <c r="K68">
        <v>1</v>
      </c>
      <c r="L68">
        <v>0</v>
      </c>
      <c r="M68">
        <v>0</v>
      </c>
      <c r="N68">
        <v>0</v>
      </c>
      <c r="O68">
        <v>0</v>
      </c>
      <c r="P68">
        <v>0</v>
      </c>
      <c r="Q68">
        <v>4000</v>
      </c>
      <c r="R68">
        <v>0</v>
      </c>
      <c r="S68">
        <v>4000</v>
      </c>
      <c r="T68">
        <v>1500</v>
      </c>
      <c r="U68">
        <v>0</v>
      </c>
      <c r="V68">
        <v>1500</v>
      </c>
      <c r="W68">
        <v>5500</v>
      </c>
      <c r="X68">
        <v>0</v>
      </c>
      <c r="Y68">
        <v>14</v>
      </c>
    </row>
    <row r="69" spans="1:25" x14ac:dyDescent="0.25">
      <c r="A69" t="s">
        <v>215</v>
      </c>
      <c r="B69" t="s">
        <v>25</v>
      </c>
      <c r="C69" t="s">
        <v>216</v>
      </c>
      <c r="D69" t="s">
        <v>217</v>
      </c>
      <c r="E69" s="1"/>
      <c r="F69" t="s">
        <v>27</v>
      </c>
      <c r="G69">
        <v>6</v>
      </c>
      <c r="H69">
        <v>1</v>
      </c>
      <c r="I69" t="s">
        <v>28</v>
      </c>
      <c r="J69">
        <v>2014</v>
      </c>
      <c r="K69">
        <v>1</v>
      </c>
      <c r="L69">
        <v>0</v>
      </c>
      <c r="M69">
        <v>0</v>
      </c>
      <c r="N69">
        <v>0</v>
      </c>
      <c r="O69">
        <v>0</v>
      </c>
      <c r="P69">
        <v>0</v>
      </c>
      <c r="Q69">
        <v>2500</v>
      </c>
      <c r="R69">
        <v>0</v>
      </c>
      <c r="S69">
        <v>2500</v>
      </c>
      <c r="T69">
        <v>7000</v>
      </c>
      <c r="U69">
        <v>0</v>
      </c>
      <c r="V69">
        <v>7000</v>
      </c>
      <c r="W69">
        <v>9500</v>
      </c>
      <c r="X69">
        <v>0</v>
      </c>
      <c r="Y69">
        <v>28</v>
      </c>
    </row>
    <row r="70" spans="1:25" x14ac:dyDescent="0.25">
      <c r="A70" t="s">
        <v>218</v>
      </c>
      <c r="B70" t="s">
        <v>25</v>
      </c>
      <c r="C70" t="s">
        <v>219</v>
      </c>
      <c r="D70" t="s">
        <v>220</v>
      </c>
      <c r="E70" s="1"/>
      <c r="F70" t="s">
        <v>27</v>
      </c>
      <c r="G70">
        <v>6</v>
      </c>
      <c r="H70">
        <v>1</v>
      </c>
      <c r="I70" t="s">
        <v>28</v>
      </c>
      <c r="J70">
        <v>2014</v>
      </c>
      <c r="K70">
        <v>1</v>
      </c>
      <c r="L70">
        <v>0</v>
      </c>
      <c r="M70">
        <v>0</v>
      </c>
      <c r="N70">
        <v>0</v>
      </c>
      <c r="O70">
        <v>0</v>
      </c>
      <c r="P70">
        <v>0</v>
      </c>
      <c r="Q70">
        <v>10000</v>
      </c>
      <c r="R70">
        <v>0</v>
      </c>
      <c r="S70">
        <v>10000</v>
      </c>
      <c r="T70">
        <v>8000</v>
      </c>
      <c r="U70">
        <v>0</v>
      </c>
      <c r="V70">
        <v>8000</v>
      </c>
      <c r="W70">
        <v>18000</v>
      </c>
      <c r="X70">
        <v>0</v>
      </c>
      <c r="Y70">
        <v>58</v>
      </c>
    </row>
    <row r="71" spans="1:25" x14ac:dyDescent="0.25">
      <c r="A71" t="s">
        <v>221</v>
      </c>
      <c r="B71" t="s">
        <v>25</v>
      </c>
      <c r="C71" t="s">
        <v>222</v>
      </c>
      <c r="D71" t="s">
        <v>223</v>
      </c>
      <c r="E71" s="1"/>
      <c r="F71" t="s">
        <v>27</v>
      </c>
      <c r="G71">
        <v>6</v>
      </c>
      <c r="H71">
        <v>1</v>
      </c>
      <c r="I71" t="s">
        <v>28</v>
      </c>
      <c r="J71">
        <v>2014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  <c r="Q71">
        <v>10000</v>
      </c>
      <c r="R71">
        <v>100</v>
      </c>
      <c r="S71">
        <v>10100</v>
      </c>
      <c r="T71">
        <v>7000</v>
      </c>
      <c r="U71">
        <v>0</v>
      </c>
      <c r="V71">
        <v>7000</v>
      </c>
      <c r="W71">
        <v>17100</v>
      </c>
      <c r="X71">
        <v>0</v>
      </c>
      <c r="Y71">
        <v>76</v>
      </c>
    </row>
    <row r="72" spans="1:25" x14ac:dyDescent="0.25">
      <c r="A72" t="s">
        <v>224</v>
      </c>
      <c r="B72" t="s">
        <v>25</v>
      </c>
      <c r="C72" t="s">
        <v>225</v>
      </c>
      <c r="D72" t="s">
        <v>226</v>
      </c>
      <c r="E72" s="1"/>
      <c r="F72" t="s">
        <v>27</v>
      </c>
      <c r="G72">
        <v>6</v>
      </c>
      <c r="H72">
        <v>0</v>
      </c>
      <c r="I72" t="s">
        <v>28</v>
      </c>
      <c r="J72">
        <v>2014</v>
      </c>
      <c r="K72">
        <v>1</v>
      </c>
      <c r="L72">
        <v>0</v>
      </c>
      <c r="M72">
        <v>0</v>
      </c>
      <c r="N72">
        <v>0</v>
      </c>
      <c r="O72">
        <v>0</v>
      </c>
      <c r="P72">
        <v>0</v>
      </c>
      <c r="Q72">
        <v>2361</v>
      </c>
      <c r="R72">
        <v>600</v>
      </c>
      <c r="S72">
        <v>2961</v>
      </c>
      <c r="T72">
        <v>2723</v>
      </c>
      <c r="U72">
        <v>0</v>
      </c>
      <c r="V72">
        <v>2723</v>
      </c>
      <c r="W72">
        <v>5684</v>
      </c>
      <c r="X72">
        <v>0</v>
      </c>
      <c r="Y72">
        <v>21</v>
      </c>
    </row>
    <row r="73" spans="1:25" x14ac:dyDescent="0.25">
      <c r="A73" t="s">
        <v>227</v>
      </c>
      <c r="B73" t="s">
        <v>25</v>
      </c>
      <c r="C73" t="s">
        <v>228</v>
      </c>
      <c r="D73" t="s">
        <v>229</v>
      </c>
      <c r="E73" s="4" t="s">
        <v>314</v>
      </c>
      <c r="F73" t="s">
        <v>27</v>
      </c>
      <c r="G73">
        <v>7</v>
      </c>
      <c r="H73">
        <v>1</v>
      </c>
      <c r="I73" t="s">
        <v>28</v>
      </c>
      <c r="J73">
        <v>2014</v>
      </c>
      <c r="K73">
        <v>1</v>
      </c>
      <c r="L73">
        <v>0</v>
      </c>
      <c r="M73">
        <v>1</v>
      </c>
      <c r="N73">
        <v>1</v>
      </c>
      <c r="O73">
        <v>0</v>
      </c>
      <c r="P73">
        <v>4061</v>
      </c>
      <c r="Q73">
        <v>38608</v>
      </c>
      <c r="R73">
        <v>166</v>
      </c>
      <c r="S73">
        <v>42835</v>
      </c>
      <c r="T73">
        <v>30899</v>
      </c>
      <c r="U73">
        <v>12</v>
      </c>
      <c r="V73">
        <v>30911</v>
      </c>
      <c r="W73">
        <v>73746</v>
      </c>
      <c r="X73">
        <v>0</v>
      </c>
      <c r="Y73">
        <v>246</v>
      </c>
    </row>
    <row r="74" spans="1:25" x14ac:dyDescent="0.25">
      <c r="A74" t="s">
        <v>230</v>
      </c>
      <c r="B74" t="s">
        <v>25</v>
      </c>
      <c r="C74" t="s">
        <v>231</v>
      </c>
      <c r="D74" t="s">
        <v>232</v>
      </c>
      <c r="E74" s="1"/>
      <c r="F74" t="s">
        <v>27</v>
      </c>
      <c r="G74">
        <v>6</v>
      </c>
      <c r="H74">
        <v>1</v>
      </c>
      <c r="I74" t="s">
        <v>28</v>
      </c>
      <c r="J74">
        <v>2014</v>
      </c>
      <c r="K74">
        <v>1</v>
      </c>
      <c r="L74">
        <v>0</v>
      </c>
      <c r="M74">
        <v>0</v>
      </c>
      <c r="N74">
        <v>0</v>
      </c>
      <c r="O74">
        <v>0</v>
      </c>
      <c r="P74">
        <v>1500</v>
      </c>
      <c r="Q74">
        <v>7000</v>
      </c>
      <c r="R74">
        <v>100</v>
      </c>
      <c r="S74">
        <v>8600</v>
      </c>
      <c r="T74">
        <v>16000</v>
      </c>
      <c r="U74">
        <v>0</v>
      </c>
      <c r="V74">
        <v>16000</v>
      </c>
      <c r="W74">
        <v>24600</v>
      </c>
      <c r="X74">
        <v>0</v>
      </c>
      <c r="Y74">
        <v>40</v>
      </c>
    </row>
    <row r="75" spans="1:25" x14ac:dyDescent="0.25">
      <c r="A75" t="s">
        <v>233</v>
      </c>
      <c r="B75" t="s">
        <v>25</v>
      </c>
      <c r="C75" t="s">
        <v>234</v>
      </c>
      <c r="D75" t="s">
        <v>232</v>
      </c>
      <c r="E75" s="1"/>
      <c r="F75" t="s">
        <v>27</v>
      </c>
      <c r="G75">
        <v>7</v>
      </c>
      <c r="H75">
        <v>1</v>
      </c>
      <c r="I75" t="s">
        <v>28</v>
      </c>
      <c r="J75">
        <v>2014</v>
      </c>
      <c r="K75">
        <v>1</v>
      </c>
      <c r="L75">
        <v>472</v>
      </c>
      <c r="M75">
        <v>1504</v>
      </c>
      <c r="N75">
        <v>1976</v>
      </c>
      <c r="O75">
        <v>253</v>
      </c>
      <c r="P75">
        <v>1650</v>
      </c>
      <c r="Q75">
        <v>9224</v>
      </c>
      <c r="R75">
        <v>595</v>
      </c>
      <c r="S75">
        <v>11722</v>
      </c>
      <c r="T75">
        <v>3756</v>
      </c>
      <c r="U75">
        <v>66</v>
      </c>
      <c r="V75">
        <v>3822</v>
      </c>
      <c r="W75">
        <v>15544</v>
      </c>
      <c r="X75">
        <v>0</v>
      </c>
      <c r="Y75">
        <v>64</v>
      </c>
    </row>
    <row r="76" spans="1:25" x14ac:dyDescent="0.25">
      <c r="A76" t="s">
        <v>235</v>
      </c>
      <c r="B76" t="s">
        <v>25</v>
      </c>
      <c r="C76" t="s">
        <v>236</v>
      </c>
      <c r="D76" t="s">
        <v>237</v>
      </c>
      <c r="E76" s="1"/>
      <c r="F76" t="s">
        <v>27</v>
      </c>
      <c r="G76">
        <v>6</v>
      </c>
      <c r="H76">
        <v>1</v>
      </c>
      <c r="I76" t="s">
        <v>28</v>
      </c>
      <c r="J76">
        <v>2014</v>
      </c>
      <c r="K76">
        <v>1</v>
      </c>
      <c r="L76">
        <v>0</v>
      </c>
      <c r="M76">
        <v>0</v>
      </c>
      <c r="N76">
        <v>0</v>
      </c>
      <c r="O76">
        <v>0</v>
      </c>
      <c r="P76">
        <v>0</v>
      </c>
      <c r="Q76">
        <v>7500</v>
      </c>
      <c r="R76">
        <v>0</v>
      </c>
      <c r="S76">
        <v>7500</v>
      </c>
      <c r="T76">
        <v>8000</v>
      </c>
      <c r="U76">
        <v>0</v>
      </c>
      <c r="V76">
        <v>8000</v>
      </c>
      <c r="W76">
        <v>15500</v>
      </c>
      <c r="X76">
        <v>0</v>
      </c>
      <c r="Y76">
        <v>29</v>
      </c>
    </row>
    <row r="77" spans="1:25" x14ac:dyDescent="0.25">
      <c r="A77" t="s">
        <v>238</v>
      </c>
      <c r="B77" t="s">
        <v>25</v>
      </c>
      <c r="C77" t="s">
        <v>239</v>
      </c>
      <c r="D77" t="s">
        <v>240</v>
      </c>
      <c r="E77" s="1"/>
      <c r="F77" t="s">
        <v>27</v>
      </c>
      <c r="G77">
        <v>6</v>
      </c>
      <c r="H77">
        <v>1</v>
      </c>
      <c r="I77" t="s">
        <v>28</v>
      </c>
      <c r="J77">
        <v>2014</v>
      </c>
      <c r="K77">
        <v>1</v>
      </c>
      <c r="L77">
        <v>0</v>
      </c>
      <c r="M77">
        <v>0</v>
      </c>
      <c r="N77">
        <v>0</v>
      </c>
      <c r="O77">
        <v>0</v>
      </c>
      <c r="P77">
        <v>0</v>
      </c>
      <c r="Q77">
        <v>2000</v>
      </c>
      <c r="R77">
        <v>100</v>
      </c>
      <c r="S77">
        <v>2100</v>
      </c>
      <c r="T77">
        <v>6000</v>
      </c>
      <c r="U77">
        <v>0</v>
      </c>
      <c r="V77">
        <v>6000</v>
      </c>
      <c r="W77">
        <v>8100</v>
      </c>
      <c r="X77">
        <v>0</v>
      </c>
      <c r="Y77">
        <v>22</v>
      </c>
    </row>
    <row r="78" spans="1:25" x14ac:dyDescent="0.25">
      <c r="A78" t="s">
        <v>241</v>
      </c>
      <c r="B78" t="s">
        <v>25</v>
      </c>
      <c r="C78" t="s">
        <v>242</v>
      </c>
      <c r="D78" t="s">
        <v>243</v>
      </c>
      <c r="E78" s="1"/>
      <c r="F78" t="s">
        <v>27</v>
      </c>
      <c r="G78">
        <v>6</v>
      </c>
      <c r="H78">
        <v>1</v>
      </c>
      <c r="I78" t="s">
        <v>28</v>
      </c>
      <c r="J78">
        <v>2014</v>
      </c>
      <c r="K78">
        <v>1</v>
      </c>
      <c r="L78">
        <v>0</v>
      </c>
      <c r="M78">
        <v>0</v>
      </c>
      <c r="N78">
        <v>0</v>
      </c>
      <c r="O78">
        <v>0</v>
      </c>
      <c r="P78">
        <v>0</v>
      </c>
      <c r="Q78">
        <v>4900</v>
      </c>
      <c r="R78">
        <v>0</v>
      </c>
      <c r="S78">
        <v>4900</v>
      </c>
      <c r="T78">
        <v>5100</v>
      </c>
      <c r="U78">
        <v>0</v>
      </c>
      <c r="V78">
        <v>5100</v>
      </c>
      <c r="W78">
        <v>10000</v>
      </c>
      <c r="X78">
        <v>0</v>
      </c>
      <c r="Y78">
        <v>22</v>
      </c>
    </row>
    <row r="79" spans="1:25" x14ac:dyDescent="0.25">
      <c r="A79" t="s">
        <v>244</v>
      </c>
      <c r="B79" t="s">
        <v>25</v>
      </c>
      <c r="C79" t="s">
        <v>245</v>
      </c>
      <c r="D79" t="s">
        <v>246</v>
      </c>
      <c r="E79" s="1"/>
      <c r="F79" t="s">
        <v>27</v>
      </c>
      <c r="G79">
        <v>6</v>
      </c>
      <c r="H79">
        <v>1</v>
      </c>
      <c r="I79" t="s">
        <v>28</v>
      </c>
      <c r="J79">
        <v>2014</v>
      </c>
      <c r="K79">
        <v>1</v>
      </c>
      <c r="L79">
        <v>0</v>
      </c>
      <c r="M79">
        <v>0</v>
      </c>
      <c r="N79">
        <v>0</v>
      </c>
      <c r="O79">
        <v>0</v>
      </c>
      <c r="P79">
        <v>0</v>
      </c>
      <c r="Q79">
        <v>2000</v>
      </c>
      <c r="R79">
        <v>0</v>
      </c>
      <c r="S79">
        <v>2000</v>
      </c>
      <c r="T79">
        <v>2000</v>
      </c>
      <c r="U79">
        <v>0</v>
      </c>
      <c r="V79">
        <v>2000</v>
      </c>
      <c r="W79">
        <v>4000</v>
      </c>
      <c r="X79">
        <v>0</v>
      </c>
      <c r="Y79">
        <v>10</v>
      </c>
    </row>
    <row r="80" spans="1:25" x14ac:dyDescent="0.25">
      <c r="A80" t="s">
        <v>247</v>
      </c>
      <c r="B80" t="s">
        <v>25</v>
      </c>
      <c r="C80" t="s">
        <v>248</v>
      </c>
      <c r="D80" t="s">
        <v>249</v>
      </c>
      <c r="E80" s="1"/>
      <c r="F80" t="s">
        <v>27</v>
      </c>
      <c r="G80">
        <v>6</v>
      </c>
      <c r="H80">
        <v>1</v>
      </c>
      <c r="I80" t="s">
        <v>28</v>
      </c>
      <c r="J80">
        <v>2014</v>
      </c>
      <c r="K80">
        <v>1</v>
      </c>
      <c r="L80">
        <v>0</v>
      </c>
      <c r="M80">
        <v>0</v>
      </c>
      <c r="N80">
        <v>0</v>
      </c>
      <c r="O80">
        <v>0</v>
      </c>
      <c r="P80">
        <v>0</v>
      </c>
      <c r="Q80">
        <v>5000</v>
      </c>
      <c r="R80">
        <v>150</v>
      </c>
      <c r="S80">
        <v>5150</v>
      </c>
      <c r="T80">
        <v>5000</v>
      </c>
      <c r="U80">
        <v>0</v>
      </c>
      <c r="V80">
        <v>5000</v>
      </c>
      <c r="W80">
        <v>10150</v>
      </c>
      <c r="X80">
        <v>0</v>
      </c>
      <c r="Y80">
        <v>17</v>
      </c>
    </row>
    <row r="81" spans="1:25" x14ac:dyDescent="0.25">
      <c r="A81" t="s">
        <v>250</v>
      </c>
      <c r="B81" t="s">
        <v>25</v>
      </c>
      <c r="C81" t="s">
        <v>251</v>
      </c>
      <c r="D81" t="s">
        <v>252</v>
      </c>
      <c r="E81" s="1"/>
      <c r="F81" t="s">
        <v>27</v>
      </c>
      <c r="G81">
        <v>6</v>
      </c>
      <c r="H81">
        <v>1</v>
      </c>
      <c r="I81" t="s">
        <v>28</v>
      </c>
      <c r="J81">
        <v>2014</v>
      </c>
      <c r="K81">
        <v>1</v>
      </c>
      <c r="L81">
        <v>0</v>
      </c>
      <c r="M81">
        <v>0</v>
      </c>
      <c r="N81">
        <v>0</v>
      </c>
      <c r="O81">
        <v>0</v>
      </c>
      <c r="P81">
        <v>0</v>
      </c>
      <c r="Q81">
        <v>6000</v>
      </c>
      <c r="R81">
        <v>0</v>
      </c>
      <c r="S81">
        <v>6000</v>
      </c>
      <c r="T81">
        <v>10000</v>
      </c>
      <c r="U81">
        <v>0</v>
      </c>
      <c r="V81">
        <v>10000</v>
      </c>
      <c r="W81">
        <v>16000</v>
      </c>
      <c r="X81">
        <v>0</v>
      </c>
      <c r="Y81">
        <v>71</v>
      </c>
    </row>
    <row r="82" spans="1:25" x14ac:dyDescent="0.25">
      <c r="A82" t="s">
        <v>253</v>
      </c>
      <c r="B82" t="s">
        <v>25</v>
      </c>
      <c r="C82" t="s">
        <v>254</v>
      </c>
      <c r="D82" t="s">
        <v>65</v>
      </c>
      <c r="E82" s="4" t="s">
        <v>315</v>
      </c>
      <c r="F82" t="s">
        <v>27</v>
      </c>
      <c r="G82">
        <v>5</v>
      </c>
      <c r="H82">
        <v>1</v>
      </c>
      <c r="I82" t="s">
        <v>28</v>
      </c>
      <c r="J82">
        <v>2014</v>
      </c>
      <c r="K82">
        <v>1</v>
      </c>
      <c r="L82">
        <v>0</v>
      </c>
      <c r="M82">
        <v>15</v>
      </c>
      <c r="N82">
        <v>15</v>
      </c>
      <c r="O82">
        <v>30</v>
      </c>
      <c r="P82">
        <v>15413</v>
      </c>
      <c r="Q82">
        <v>90666</v>
      </c>
      <c r="R82">
        <v>409</v>
      </c>
      <c r="S82">
        <v>106518</v>
      </c>
      <c r="T82">
        <v>31259</v>
      </c>
      <c r="U82">
        <v>178</v>
      </c>
      <c r="V82">
        <v>31437</v>
      </c>
      <c r="W82">
        <v>137955</v>
      </c>
      <c r="X82">
        <v>0</v>
      </c>
      <c r="Y82">
        <v>431</v>
      </c>
    </row>
    <row r="83" spans="1:25" x14ac:dyDescent="0.25">
      <c r="A83" t="s">
        <v>255</v>
      </c>
      <c r="B83" t="s">
        <v>25</v>
      </c>
      <c r="C83" t="s">
        <v>256</v>
      </c>
      <c r="D83" t="s">
        <v>257</v>
      </c>
      <c r="E83" s="1"/>
      <c r="F83" t="s">
        <v>27</v>
      </c>
      <c r="G83">
        <v>6</v>
      </c>
      <c r="H83">
        <v>1</v>
      </c>
      <c r="I83" t="s">
        <v>28</v>
      </c>
      <c r="J83">
        <v>2014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6200</v>
      </c>
      <c r="R83">
        <v>0</v>
      </c>
      <c r="S83">
        <v>6200</v>
      </c>
      <c r="T83">
        <v>4600</v>
      </c>
      <c r="U83">
        <v>0</v>
      </c>
      <c r="V83">
        <v>4600</v>
      </c>
      <c r="W83">
        <v>10800</v>
      </c>
      <c r="X83">
        <v>0</v>
      </c>
      <c r="Y83">
        <v>10</v>
      </c>
    </row>
    <row r="84" spans="1:25" x14ac:dyDescent="0.25">
      <c r="A84" t="s">
        <v>321</v>
      </c>
      <c r="B84" t="s">
        <v>25</v>
      </c>
      <c r="C84" t="s">
        <v>322</v>
      </c>
      <c r="D84" t="s">
        <v>65</v>
      </c>
      <c r="E84" s="1"/>
      <c r="F84" t="s">
        <v>27</v>
      </c>
      <c r="G84">
        <v>6</v>
      </c>
      <c r="H84">
        <v>0</v>
      </c>
      <c r="I84" t="s">
        <v>28</v>
      </c>
      <c r="J84">
        <v>2014</v>
      </c>
      <c r="K84">
        <v>1</v>
      </c>
      <c r="L84">
        <v>0</v>
      </c>
      <c r="M84">
        <v>0</v>
      </c>
      <c r="N84">
        <v>0</v>
      </c>
      <c r="O84">
        <v>0</v>
      </c>
      <c r="P84">
        <v>0</v>
      </c>
      <c r="Q84">
        <v>5000</v>
      </c>
      <c r="R84">
        <v>500</v>
      </c>
      <c r="S84">
        <v>5500</v>
      </c>
      <c r="T84">
        <v>4500</v>
      </c>
      <c r="U84">
        <v>0</v>
      </c>
      <c r="V84">
        <v>4500</v>
      </c>
      <c r="W84">
        <v>10000</v>
      </c>
      <c r="X84">
        <v>0</v>
      </c>
      <c r="Y84">
        <v>16</v>
      </c>
    </row>
    <row r="85" spans="1:25" x14ac:dyDescent="0.25">
      <c r="A85" t="s">
        <v>258</v>
      </c>
      <c r="B85" t="s">
        <v>25</v>
      </c>
      <c r="C85" t="s">
        <v>259</v>
      </c>
      <c r="D85" t="s">
        <v>260</v>
      </c>
      <c r="E85" s="1"/>
      <c r="F85" t="s">
        <v>27</v>
      </c>
      <c r="G85">
        <v>6</v>
      </c>
      <c r="H85">
        <v>1</v>
      </c>
      <c r="I85" t="s">
        <v>28</v>
      </c>
      <c r="J85">
        <v>2014</v>
      </c>
      <c r="K85">
        <v>1</v>
      </c>
      <c r="L85">
        <v>0</v>
      </c>
      <c r="M85">
        <v>0</v>
      </c>
      <c r="N85">
        <v>0</v>
      </c>
      <c r="O85">
        <v>0</v>
      </c>
      <c r="P85">
        <v>0</v>
      </c>
      <c r="Q85">
        <v>10500</v>
      </c>
      <c r="R85">
        <v>0</v>
      </c>
      <c r="S85">
        <v>10500</v>
      </c>
      <c r="T85">
        <v>9000</v>
      </c>
      <c r="U85">
        <v>0</v>
      </c>
      <c r="V85">
        <v>9000</v>
      </c>
      <c r="W85">
        <v>19500</v>
      </c>
      <c r="X85">
        <v>0</v>
      </c>
      <c r="Y85">
        <v>73</v>
      </c>
    </row>
    <row r="86" spans="1:25" x14ac:dyDescent="0.25">
      <c r="A86" t="s">
        <v>261</v>
      </c>
      <c r="B86" t="s">
        <v>25</v>
      </c>
      <c r="C86" t="s">
        <v>262</v>
      </c>
      <c r="D86" t="s">
        <v>263</v>
      </c>
      <c r="E86" s="1"/>
      <c r="F86" t="s">
        <v>27</v>
      </c>
      <c r="G86">
        <v>6</v>
      </c>
      <c r="H86">
        <v>1</v>
      </c>
      <c r="I86" t="s">
        <v>28</v>
      </c>
      <c r="J86">
        <v>2014</v>
      </c>
      <c r="K86">
        <v>1</v>
      </c>
      <c r="L86">
        <v>0</v>
      </c>
      <c r="M86">
        <v>0</v>
      </c>
      <c r="N86">
        <v>0</v>
      </c>
      <c r="O86">
        <v>0</v>
      </c>
      <c r="P86">
        <v>0</v>
      </c>
      <c r="Q86">
        <v>18416</v>
      </c>
      <c r="R86">
        <v>1381</v>
      </c>
      <c r="S86">
        <v>19797</v>
      </c>
      <c r="T86">
        <v>18122</v>
      </c>
      <c r="U86">
        <v>0</v>
      </c>
      <c r="V86">
        <v>18122</v>
      </c>
      <c r="W86">
        <v>37919</v>
      </c>
      <c r="X86">
        <v>0</v>
      </c>
      <c r="Y86">
        <v>76</v>
      </c>
    </row>
    <row r="87" spans="1:25" x14ac:dyDescent="0.25">
      <c r="A87" t="s">
        <v>264</v>
      </c>
      <c r="B87" t="s">
        <v>25</v>
      </c>
      <c r="C87" t="s">
        <v>265</v>
      </c>
      <c r="D87" t="s">
        <v>266</v>
      </c>
      <c r="E87" s="1"/>
      <c r="F87" t="s">
        <v>27</v>
      </c>
      <c r="G87">
        <v>6</v>
      </c>
      <c r="H87">
        <v>1</v>
      </c>
      <c r="I87" t="s">
        <v>28</v>
      </c>
      <c r="J87">
        <v>2014</v>
      </c>
      <c r="K87">
        <v>1</v>
      </c>
      <c r="L87">
        <v>0</v>
      </c>
      <c r="M87">
        <v>0</v>
      </c>
      <c r="N87">
        <v>0</v>
      </c>
      <c r="O87">
        <v>0</v>
      </c>
      <c r="P87">
        <v>0</v>
      </c>
      <c r="Q87">
        <v>2500</v>
      </c>
      <c r="R87">
        <v>500</v>
      </c>
      <c r="S87">
        <v>3000</v>
      </c>
      <c r="T87">
        <v>2500</v>
      </c>
      <c r="U87">
        <v>0</v>
      </c>
      <c r="V87">
        <v>2500</v>
      </c>
      <c r="W87">
        <v>5500</v>
      </c>
      <c r="X87">
        <v>0</v>
      </c>
      <c r="Y87">
        <v>6</v>
      </c>
    </row>
    <row r="88" spans="1:25" x14ac:dyDescent="0.25">
      <c r="A88" t="s">
        <v>267</v>
      </c>
      <c r="B88" t="s">
        <v>25</v>
      </c>
      <c r="C88" t="s">
        <v>268</v>
      </c>
      <c r="D88" t="s">
        <v>65</v>
      </c>
      <c r="E88" s="4" t="s">
        <v>316</v>
      </c>
      <c r="F88" t="s">
        <v>27</v>
      </c>
      <c r="G88">
        <v>7</v>
      </c>
      <c r="H88">
        <v>1</v>
      </c>
      <c r="I88" t="s">
        <v>28</v>
      </c>
      <c r="J88">
        <v>2014</v>
      </c>
      <c r="K88">
        <v>1</v>
      </c>
      <c r="L88">
        <v>0</v>
      </c>
      <c r="M88">
        <v>0</v>
      </c>
      <c r="N88">
        <v>0</v>
      </c>
      <c r="O88">
        <v>0</v>
      </c>
      <c r="P88">
        <v>2376</v>
      </c>
      <c r="Q88">
        <v>36103</v>
      </c>
      <c r="R88">
        <v>621</v>
      </c>
      <c r="S88">
        <v>39100</v>
      </c>
      <c r="T88">
        <v>28751</v>
      </c>
      <c r="U88">
        <v>91</v>
      </c>
      <c r="V88">
        <v>28842</v>
      </c>
      <c r="W88">
        <v>67942</v>
      </c>
      <c r="X88">
        <v>0</v>
      </c>
      <c r="Y88">
        <v>148</v>
      </c>
    </row>
    <row r="89" spans="1:25" x14ac:dyDescent="0.25">
      <c r="A89" t="s">
        <v>269</v>
      </c>
      <c r="B89" t="s">
        <v>25</v>
      </c>
      <c r="C89" t="s">
        <v>270</v>
      </c>
      <c r="D89" t="s">
        <v>271</v>
      </c>
      <c r="E89" s="1"/>
      <c r="F89" t="s">
        <v>27</v>
      </c>
      <c r="G89">
        <v>2</v>
      </c>
      <c r="H89">
        <v>1</v>
      </c>
      <c r="I89" t="s">
        <v>272</v>
      </c>
      <c r="J89">
        <v>2014</v>
      </c>
      <c r="K89">
        <v>1</v>
      </c>
      <c r="L89">
        <v>394896</v>
      </c>
      <c r="M89">
        <v>481509</v>
      </c>
      <c r="N89">
        <v>876405</v>
      </c>
      <c r="O89">
        <v>17325</v>
      </c>
      <c r="P89">
        <v>20579</v>
      </c>
      <c r="Q89">
        <v>30999</v>
      </c>
      <c r="R89">
        <v>6277</v>
      </c>
      <c r="S89">
        <v>75180</v>
      </c>
      <c r="T89">
        <v>7890</v>
      </c>
      <c r="U89">
        <v>1887</v>
      </c>
      <c r="V89">
        <v>9777</v>
      </c>
      <c r="W89">
        <v>84957</v>
      </c>
      <c r="X89">
        <v>141532</v>
      </c>
      <c r="Y89">
        <v>122</v>
      </c>
    </row>
    <row r="90" spans="1:25" x14ac:dyDescent="0.25">
      <c r="A90" t="s">
        <v>273</v>
      </c>
      <c r="B90" t="s">
        <v>25</v>
      </c>
      <c r="C90" t="s">
        <v>274</v>
      </c>
      <c r="D90" t="s">
        <v>275</v>
      </c>
      <c r="E90" s="1"/>
      <c r="F90" t="s">
        <v>27</v>
      </c>
      <c r="G90">
        <v>6</v>
      </c>
      <c r="H90">
        <v>1</v>
      </c>
      <c r="I90" t="s">
        <v>28</v>
      </c>
      <c r="J90">
        <v>2014</v>
      </c>
      <c r="K90">
        <v>1</v>
      </c>
      <c r="L90">
        <v>0</v>
      </c>
      <c r="M90">
        <v>0</v>
      </c>
      <c r="N90">
        <v>0</v>
      </c>
      <c r="O90">
        <v>0</v>
      </c>
      <c r="P90">
        <v>800</v>
      </c>
      <c r="Q90">
        <v>2400</v>
      </c>
      <c r="R90">
        <v>0</v>
      </c>
      <c r="S90">
        <v>3200</v>
      </c>
      <c r="T90">
        <v>1600</v>
      </c>
      <c r="U90">
        <v>0</v>
      </c>
      <c r="V90">
        <v>1600</v>
      </c>
      <c r="W90">
        <v>4800</v>
      </c>
      <c r="X90">
        <v>0</v>
      </c>
      <c r="Y90">
        <v>16</v>
      </c>
    </row>
    <row r="91" spans="1:25" x14ac:dyDescent="0.25">
      <c r="A91" t="s">
        <v>276</v>
      </c>
      <c r="B91" t="s">
        <v>25</v>
      </c>
      <c r="C91" t="s">
        <v>277</v>
      </c>
      <c r="D91" t="s">
        <v>144</v>
      </c>
      <c r="E91" s="1"/>
      <c r="F91" t="s">
        <v>27</v>
      </c>
      <c r="G91">
        <v>6</v>
      </c>
      <c r="H91">
        <v>1</v>
      </c>
      <c r="I91" t="s">
        <v>28</v>
      </c>
      <c r="J91">
        <v>2014</v>
      </c>
      <c r="K91">
        <v>1</v>
      </c>
      <c r="L91">
        <v>0</v>
      </c>
      <c r="M91">
        <v>0</v>
      </c>
      <c r="N91">
        <v>0</v>
      </c>
      <c r="O91">
        <v>0</v>
      </c>
      <c r="P91">
        <v>0</v>
      </c>
      <c r="Q91">
        <v>36000</v>
      </c>
      <c r="R91">
        <v>750</v>
      </c>
      <c r="S91">
        <v>36750</v>
      </c>
      <c r="T91">
        <v>5500</v>
      </c>
      <c r="U91">
        <v>0</v>
      </c>
      <c r="V91">
        <v>5500</v>
      </c>
      <c r="W91">
        <v>42250</v>
      </c>
      <c r="X91">
        <v>0</v>
      </c>
      <c r="Y91">
        <v>68</v>
      </c>
    </row>
    <row r="92" spans="1:25" x14ac:dyDescent="0.25">
      <c r="A92" t="s">
        <v>278</v>
      </c>
      <c r="B92" t="s">
        <v>25</v>
      </c>
      <c r="C92" t="s">
        <v>279</v>
      </c>
      <c r="D92" t="s">
        <v>279</v>
      </c>
      <c r="E92" s="1"/>
      <c r="F92" t="s">
        <v>27</v>
      </c>
      <c r="G92">
        <v>6</v>
      </c>
      <c r="H92">
        <v>1</v>
      </c>
      <c r="I92" t="s">
        <v>28</v>
      </c>
      <c r="J92">
        <v>2014</v>
      </c>
      <c r="K92">
        <v>1</v>
      </c>
      <c r="L92">
        <v>0</v>
      </c>
      <c r="M92">
        <v>0</v>
      </c>
      <c r="N92">
        <v>0</v>
      </c>
      <c r="O92">
        <v>0</v>
      </c>
      <c r="P92">
        <v>0</v>
      </c>
      <c r="Q92">
        <v>1000</v>
      </c>
      <c r="R92">
        <v>0</v>
      </c>
      <c r="S92">
        <v>1000</v>
      </c>
      <c r="T92">
        <v>1100</v>
      </c>
      <c r="U92">
        <v>0</v>
      </c>
      <c r="V92">
        <v>1100</v>
      </c>
      <c r="W92">
        <v>2100</v>
      </c>
      <c r="X92">
        <v>0</v>
      </c>
      <c r="Y92">
        <v>2</v>
      </c>
    </row>
    <row r="93" spans="1:25" x14ac:dyDescent="0.25">
      <c r="A93" t="s">
        <v>280</v>
      </c>
      <c r="B93" t="s">
        <v>25</v>
      </c>
      <c r="C93" t="s">
        <v>281</v>
      </c>
      <c r="D93" t="s">
        <v>282</v>
      </c>
      <c r="E93" s="1"/>
      <c r="F93" t="s">
        <v>27</v>
      </c>
      <c r="G93">
        <v>6</v>
      </c>
      <c r="H93">
        <v>1</v>
      </c>
      <c r="I93" t="s">
        <v>28</v>
      </c>
      <c r="J93">
        <v>2014</v>
      </c>
      <c r="K93">
        <v>1</v>
      </c>
      <c r="L93">
        <v>0</v>
      </c>
      <c r="M93">
        <v>0</v>
      </c>
      <c r="N93">
        <v>0</v>
      </c>
      <c r="O93">
        <v>0</v>
      </c>
      <c r="P93">
        <v>0</v>
      </c>
      <c r="Q93">
        <v>8000</v>
      </c>
      <c r="R93">
        <v>500</v>
      </c>
      <c r="S93">
        <v>8500</v>
      </c>
      <c r="T93">
        <v>10000</v>
      </c>
      <c r="U93">
        <v>0</v>
      </c>
      <c r="V93">
        <v>10000</v>
      </c>
      <c r="W93">
        <v>18500</v>
      </c>
      <c r="X93">
        <v>0</v>
      </c>
      <c r="Y93">
        <v>53</v>
      </c>
    </row>
    <row r="94" spans="1:25" x14ac:dyDescent="0.25">
      <c r="A94" t="s">
        <v>283</v>
      </c>
      <c r="B94" t="s">
        <v>25</v>
      </c>
      <c r="C94" t="s">
        <v>284</v>
      </c>
      <c r="D94" t="s">
        <v>285</v>
      </c>
      <c r="E94" s="1"/>
      <c r="F94" t="s">
        <v>27</v>
      </c>
      <c r="G94">
        <v>6</v>
      </c>
      <c r="H94">
        <v>1</v>
      </c>
      <c r="I94" t="s">
        <v>28</v>
      </c>
      <c r="J94">
        <v>2014</v>
      </c>
      <c r="K94">
        <v>1</v>
      </c>
      <c r="L94">
        <v>0</v>
      </c>
      <c r="M94">
        <v>0</v>
      </c>
      <c r="N94">
        <v>0</v>
      </c>
      <c r="O94">
        <v>0</v>
      </c>
      <c r="P94">
        <v>0</v>
      </c>
      <c r="Q94">
        <v>4500</v>
      </c>
      <c r="R94">
        <v>200</v>
      </c>
      <c r="S94">
        <v>4700</v>
      </c>
      <c r="T94">
        <v>13000</v>
      </c>
      <c r="U94">
        <v>0</v>
      </c>
      <c r="V94">
        <v>13000</v>
      </c>
      <c r="W94">
        <v>17700</v>
      </c>
      <c r="X94">
        <v>0</v>
      </c>
      <c r="Y94">
        <v>21</v>
      </c>
    </row>
    <row r="95" spans="1:25" x14ac:dyDescent="0.25">
      <c r="A95" t="s">
        <v>286</v>
      </c>
      <c r="B95" t="s">
        <v>25</v>
      </c>
      <c r="C95" t="s">
        <v>287</v>
      </c>
      <c r="D95" t="s">
        <v>288</v>
      </c>
      <c r="E95" s="1"/>
      <c r="F95" t="s">
        <v>27</v>
      </c>
      <c r="G95">
        <v>6</v>
      </c>
      <c r="H95">
        <v>1</v>
      </c>
      <c r="I95" t="s">
        <v>28</v>
      </c>
      <c r="J95">
        <v>2014</v>
      </c>
      <c r="K95">
        <v>1</v>
      </c>
      <c r="L95">
        <v>0</v>
      </c>
      <c r="M95">
        <v>0</v>
      </c>
      <c r="N95">
        <v>0</v>
      </c>
      <c r="O95">
        <v>0</v>
      </c>
      <c r="P95">
        <v>0</v>
      </c>
      <c r="Q95">
        <v>16000</v>
      </c>
      <c r="R95">
        <v>0</v>
      </c>
      <c r="S95">
        <v>16000</v>
      </c>
      <c r="T95">
        <v>10000</v>
      </c>
      <c r="U95">
        <v>0</v>
      </c>
      <c r="V95">
        <v>10000</v>
      </c>
      <c r="W95">
        <v>26000</v>
      </c>
      <c r="X95">
        <v>0</v>
      </c>
      <c r="Y95">
        <v>36</v>
      </c>
    </row>
    <row r="96" spans="1:25" x14ac:dyDescent="0.25">
      <c r="A96" t="s">
        <v>289</v>
      </c>
      <c r="B96" t="s">
        <v>25</v>
      </c>
      <c r="C96" t="s">
        <v>290</v>
      </c>
      <c r="D96" t="s">
        <v>291</v>
      </c>
      <c r="E96" s="1"/>
      <c r="F96" t="s">
        <v>27</v>
      </c>
      <c r="G96">
        <v>6</v>
      </c>
      <c r="H96">
        <v>1</v>
      </c>
      <c r="I96" t="s">
        <v>28</v>
      </c>
      <c r="J96">
        <v>2014</v>
      </c>
      <c r="K96">
        <v>1</v>
      </c>
      <c r="L96">
        <v>0</v>
      </c>
      <c r="M96">
        <v>3</v>
      </c>
      <c r="N96">
        <v>3</v>
      </c>
      <c r="O96">
        <v>0</v>
      </c>
      <c r="P96">
        <v>0</v>
      </c>
      <c r="Q96">
        <v>5200</v>
      </c>
      <c r="R96">
        <v>200</v>
      </c>
      <c r="S96">
        <v>5400</v>
      </c>
      <c r="T96">
        <v>7100</v>
      </c>
      <c r="U96">
        <v>0</v>
      </c>
      <c r="V96">
        <v>7100</v>
      </c>
      <c r="W96">
        <v>12500</v>
      </c>
      <c r="X96">
        <v>0</v>
      </c>
      <c r="Y96">
        <v>48</v>
      </c>
    </row>
    <row r="97" spans="1:25" x14ac:dyDescent="0.25">
      <c r="A97" t="s">
        <v>292</v>
      </c>
      <c r="B97" t="s">
        <v>25</v>
      </c>
      <c r="C97" t="s">
        <v>293</v>
      </c>
      <c r="D97" t="s">
        <v>294</v>
      </c>
      <c r="E97" s="1"/>
      <c r="F97" t="s">
        <v>27</v>
      </c>
      <c r="G97">
        <v>6</v>
      </c>
      <c r="H97">
        <v>1</v>
      </c>
      <c r="I97" t="s">
        <v>28</v>
      </c>
      <c r="J97">
        <v>2014</v>
      </c>
      <c r="K97">
        <v>1</v>
      </c>
      <c r="L97">
        <v>0</v>
      </c>
      <c r="M97">
        <v>0</v>
      </c>
      <c r="N97">
        <v>0</v>
      </c>
      <c r="O97">
        <v>0</v>
      </c>
      <c r="P97">
        <v>0</v>
      </c>
      <c r="Q97">
        <v>5000</v>
      </c>
      <c r="R97">
        <v>1500</v>
      </c>
      <c r="S97">
        <v>6500</v>
      </c>
      <c r="T97">
        <v>11000</v>
      </c>
      <c r="U97">
        <v>0</v>
      </c>
      <c r="V97">
        <v>11000</v>
      </c>
      <c r="W97">
        <v>17500</v>
      </c>
      <c r="X97">
        <v>0</v>
      </c>
      <c r="Y97">
        <v>32</v>
      </c>
    </row>
    <row r="98" spans="1:25" x14ac:dyDescent="0.25">
      <c r="A98" t="s">
        <v>295</v>
      </c>
      <c r="B98" t="s">
        <v>25</v>
      </c>
      <c r="C98" t="s">
        <v>296</v>
      </c>
      <c r="D98" t="s">
        <v>297</v>
      </c>
      <c r="E98" s="1"/>
      <c r="F98" t="s">
        <v>27</v>
      </c>
      <c r="G98">
        <v>6</v>
      </c>
      <c r="H98">
        <v>1</v>
      </c>
      <c r="I98" t="s">
        <v>28</v>
      </c>
      <c r="J98">
        <v>2014</v>
      </c>
      <c r="K98">
        <v>1</v>
      </c>
      <c r="L98">
        <v>116</v>
      </c>
      <c r="M98">
        <v>35551</v>
      </c>
      <c r="N98">
        <v>35667</v>
      </c>
      <c r="O98">
        <v>22</v>
      </c>
      <c r="P98">
        <v>2289</v>
      </c>
      <c r="Q98">
        <v>11159</v>
      </c>
      <c r="R98">
        <v>525</v>
      </c>
      <c r="S98">
        <v>13995</v>
      </c>
      <c r="T98">
        <v>8489</v>
      </c>
      <c r="U98">
        <v>909</v>
      </c>
      <c r="V98">
        <v>9398</v>
      </c>
      <c r="W98">
        <v>23393</v>
      </c>
      <c r="X98">
        <v>0</v>
      </c>
      <c r="Y98">
        <v>43</v>
      </c>
    </row>
    <row r="99" spans="1:25" x14ac:dyDescent="0.25">
      <c r="A99" t="s">
        <v>298</v>
      </c>
      <c r="B99" t="s">
        <v>25</v>
      </c>
      <c r="C99" t="s">
        <v>299</v>
      </c>
      <c r="D99" t="s">
        <v>299</v>
      </c>
      <c r="E99" s="4" t="s">
        <v>318</v>
      </c>
      <c r="F99" t="s">
        <v>27</v>
      </c>
      <c r="G99">
        <v>6</v>
      </c>
      <c r="H99">
        <v>1</v>
      </c>
      <c r="I99" t="s">
        <v>28</v>
      </c>
      <c r="J99">
        <v>2014</v>
      </c>
      <c r="K99">
        <v>1</v>
      </c>
      <c r="L99">
        <v>0</v>
      </c>
      <c r="M99">
        <v>0</v>
      </c>
      <c r="N99">
        <v>0</v>
      </c>
      <c r="O99">
        <v>0</v>
      </c>
      <c r="P99">
        <v>5000</v>
      </c>
      <c r="Q99">
        <v>20000</v>
      </c>
      <c r="R99">
        <v>500</v>
      </c>
      <c r="S99">
        <v>25500</v>
      </c>
      <c r="T99">
        <v>25000</v>
      </c>
      <c r="U99">
        <v>0</v>
      </c>
      <c r="V99">
        <v>25000</v>
      </c>
      <c r="W99">
        <v>50500</v>
      </c>
      <c r="X99">
        <v>0</v>
      </c>
      <c r="Y99">
        <v>146</v>
      </c>
    </row>
    <row r="100" spans="1:25" x14ac:dyDescent="0.25">
      <c r="A100" t="s">
        <v>300</v>
      </c>
      <c r="B100" t="s">
        <v>25</v>
      </c>
      <c r="C100" t="s">
        <v>301</v>
      </c>
      <c r="D100" t="s">
        <v>302</v>
      </c>
      <c r="E100" s="4" t="s">
        <v>317</v>
      </c>
      <c r="F100" t="s">
        <v>27</v>
      </c>
      <c r="G100">
        <v>6</v>
      </c>
      <c r="H100">
        <v>1</v>
      </c>
      <c r="I100" t="s">
        <v>28</v>
      </c>
      <c r="J100">
        <v>2014</v>
      </c>
      <c r="K100">
        <v>1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14400</v>
      </c>
      <c r="R100">
        <v>5000</v>
      </c>
      <c r="S100">
        <v>19400</v>
      </c>
      <c r="T100">
        <v>9000</v>
      </c>
      <c r="U100">
        <v>0</v>
      </c>
      <c r="V100">
        <v>9000</v>
      </c>
      <c r="W100">
        <v>28400</v>
      </c>
      <c r="X100">
        <v>0</v>
      </c>
      <c r="Y100">
        <v>95</v>
      </c>
    </row>
    <row r="102" spans="1:25" x14ac:dyDescent="0.25">
      <c r="A102" t="s">
        <v>324</v>
      </c>
    </row>
    <row r="103" spans="1:25" x14ac:dyDescent="0.25">
      <c r="E103" s="5" t="s">
        <v>330</v>
      </c>
      <c r="L103">
        <f>SUM(L37:L100)+SUM(L2:L35)</f>
        <v>454691</v>
      </c>
      <c r="M103">
        <f t="shared" ref="M103:Y103" si="0">SUM(M37:M100)+SUM(M2:M35)</f>
        <v>835546</v>
      </c>
      <c r="N103">
        <f t="shared" si="0"/>
        <v>1290237</v>
      </c>
      <c r="O103">
        <f t="shared" si="0"/>
        <v>22146</v>
      </c>
      <c r="P103">
        <f t="shared" si="0"/>
        <v>79102</v>
      </c>
      <c r="Q103">
        <f t="shared" si="0"/>
        <v>843422</v>
      </c>
      <c r="R103">
        <f t="shared" si="0"/>
        <v>28818</v>
      </c>
      <c r="S103">
        <f t="shared" si="0"/>
        <v>973488</v>
      </c>
      <c r="T103">
        <f t="shared" si="0"/>
        <v>863414</v>
      </c>
      <c r="U103">
        <f t="shared" si="0"/>
        <v>6014</v>
      </c>
      <c r="V103">
        <f t="shared" si="0"/>
        <v>869428</v>
      </c>
      <c r="W103">
        <f t="shared" si="0"/>
        <v>1842916</v>
      </c>
      <c r="X103">
        <f t="shared" si="0"/>
        <v>1371776</v>
      </c>
      <c r="Y103">
        <f t="shared" si="0"/>
        <v>4529</v>
      </c>
    </row>
    <row r="104" spans="1:25" x14ac:dyDescent="0.25">
      <c r="E104" s="5"/>
    </row>
    <row r="105" spans="1:25" x14ac:dyDescent="0.25">
      <c r="E105" s="5"/>
    </row>
    <row r="106" spans="1:25" x14ac:dyDescent="0.25">
      <c r="E106" s="5" t="s">
        <v>325</v>
      </c>
      <c r="L106" s="3">
        <v>41149276</v>
      </c>
      <c r="M106" s="3">
        <v>5953458</v>
      </c>
      <c r="N106" s="3">
        <v>47102734</v>
      </c>
      <c r="O106" s="3">
        <v>747055</v>
      </c>
      <c r="P106" s="3">
        <v>222740</v>
      </c>
      <c r="Q106" s="3">
        <v>850897</v>
      </c>
      <c r="R106" s="3">
        <v>29064</v>
      </c>
      <c r="S106" s="3">
        <v>1849756</v>
      </c>
      <c r="T106" s="3">
        <v>863414</v>
      </c>
      <c r="U106" s="3">
        <v>6014</v>
      </c>
      <c r="V106" s="3">
        <v>869428</v>
      </c>
      <c r="W106" s="3">
        <v>2719184</v>
      </c>
      <c r="X106" s="3">
        <v>1371776</v>
      </c>
      <c r="Y106" s="3">
        <v>4532</v>
      </c>
    </row>
    <row r="107" spans="1:25" s="6" customFormat="1" x14ac:dyDescent="0.25">
      <c r="E107" s="6" t="s">
        <v>318</v>
      </c>
      <c r="L107" s="6">
        <f>L99</f>
        <v>0</v>
      </c>
      <c r="M107" s="6">
        <f t="shared" ref="M107:Y107" si="1">M99</f>
        <v>0</v>
      </c>
      <c r="N107" s="6">
        <f t="shared" si="1"/>
        <v>0</v>
      </c>
      <c r="O107" s="6">
        <f t="shared" si="1"/>
        <v>0</v>
      </c>
      <c r="P107" s="6">
        <f t="shared" si="1"/>
        <v>5000</v>
      </c>
      <c r="Q107" s="6">
        <f t="shared" si="1"/>
        <v>20000</v>
      </c>
      <c r="R107" s="6">
        <f t="shared" si="1"/>
        <v>500</v>
      </c>
      <c r="S107" s="6">
        <f t="shared" si="1"/>
        <v>25500</v>
      </c>
      <c r="T107" s="6">
        <f t="shared" si="1"/>
        <v>25000</v>
      </c>
      <c r="U107" s="6">
        <f t="shared" si="1"/>
        <v>0</v>
      </c>
      <c r="V107" s="6">
        <f t="shared" si="1"/>
        <v>25000</v>
      </c>
      <c r="W107" s="6">
        <f t="shared" si="1"/>
        <v>50500</v>
      </c>
      <c r="X107" s="6">
        <f t="shared" si="1"/>
        <v>0</v>
      </c>
      <c r="Y107" s="6">
        <f t="shared" si="1"/>
        <v>146</v>
      </c>
    </row>
    <row r="108" spans="1:25" s="5" customFormat="1" x14ac:dyDescent="0.25">
      <c r="E108" s="5" t="s">
        <v>308</v>
      </c>
      <c r="L108" s="5">
        <f>L46</f>
        <v>0</v>
      </c>
      <c r="M108" s="5">
        <f t="shared" ref="M108:Y108" si="2">M46</f>
        <v>0</v>
      </c>
      <c r="N108" s="5">
        <f t="shared" si="2"/>
        <v>0</v>
      </c>
      <c r="O108" s="5">
        <f t="shared" si="2"/>
        <v>0</v>
      </c>
      <c r="P108" s="5">
        <f t="shared" si="2"/>
        <v>0</v>
      </c>
      <c r="Q108" s="5">
        <f t="shared" si="2"/>
        <v>10600</v>
      </c>
      <c r="R108" s="5">
        <f t="shared" si="2"/>
        <v>0</v>
      </c>
      <c r="S108" s="5">
        <f t="shared" si="2"/>
        <v>10600</v>
      </c>
      <c r="T108" s="5">
        <f t="shared" si="2"/>
        <v>13400</v>
      </c>
      <c r="U108" s="5">
        <f t="shared" si="2"/>
        <v>0</v>
      </c>
      <c r="V108" s="5">
        <f t="shared" si="2"/>
        <v>13400</v>
      </c>
      <c r="W108" s="5">
        <f t="shared" si="2"/>
        <v>24000</v>
      </c>
      <c r="X108" s="5">
        <f t="shared" si="2"/>
        <v>0</v>
      </c>
      <c r="Y108" s="5">
        <f t="shared" si="2"/>
        <v>95</v>
      </c>
    </row>
    <row r="109" spans="1:25" s="5" customFormat="1" x14ac:dyDescent="0.25">
      <c r="E109" s="5" t="s">
        <v>320</v>
      </c>
      <c r="L109" s="5">
        <f>L36</f>
        <v>40694585</v>
      </c>
      <c r="M109" s="5">
        <f t="shared" ref="M109:Y109" si="3">M36</f>
        <v>5117912</v>
      </c>
      <c r="N109" s="5">
        <f t="shared" si="3"/>
        <v>45812497</v>
      </c>
      <c r="O109" s="5">
        <f t="shared" si="3"/>
        <v>724909</v>
      </c>
      <c r="P109" s="5">
        <f t="shared" si="3"/>
        <v>143638</v>
      </c>
      <c r="Q109" s="5">
        <f t="shared" si="3"/>
        <v>7475</v>
      </c>
      <c r="R109" s="5">
        <f t="shared" si="3"/>
        <v>246</v>
      </c>
      <c r="S109" s="5">
        <f t="shared" si="3"/>
        <v>876268</v>
      </c>
      <c r="T109" s="5">
        <f t="shared" si="3"/>
        <v>0</v>
      </c>
      <c r="U109" s="5">
        <f t="shared" si="3"/>
        <v>0</v>
      </c>
      <c r="V109" s="5">
        <f t="shared" si="3"/>
        <v>0</v>
      </c>
      <c r="W109" s="5">
        <f t="shared" si="3"/>
        <v>876268</v>
      </c>
      <c r="X109" s="5">
        <f t="shared" si="3"/>
        <v>0</v>
      </c>
      <c r="Y109" s="5">
        <f t="shared" si="3"/>
        <v>3</v>
      </c>
    </row>
    <row r="110" spans="1:25" s="5" customFormat="1" x14ac:dyDescent="0.25">
      <c r="E110" s="5" t="s">
        <v>316</v>
      </c>
      <c r="L110" s="5">
        <f>L88</f>
        <v>0</v>
      </c>
      <c r="M110" s="5">
        <f t="shared" ref="M110:Y110" si="4">M88</f>
        <v>0</v>
      </c>
      <c r="N110" s="5">
        <f t="shared" si="4"/>
        <v>0</v>
      </c>
      <c r="O110" s="5">
        <f t="shared" si="4"/>
        <v>0</v>
      </c>
      <c r="P110" s="5">
        <f t="shared" si="4"/>
        <v>2376</v>
      </c>
      <c r="Q110" s="5">
        <f t="shared" si="4"/>
        <v>36103</v>
      </c>
      <c r="R110" s="5">
        <f t="shared" si="4"/>
        <v>621</v>
      </c>
      <c r="S110" s="5">
        <f t="shared" si="4"/>
        <v>39100</v>
      </c>
      <c r="T110" s="5">
        <f t="shared" si="4"/>
        <v>28751</v>
      </c>
      <c r="U110" s="5">
        <f t="shared" si="4"/>
        <v>91</v>
      </c>
      <c r="V110" s="5">
        <f t="shared" si="4"/>
        <v>28842</v>
      </c>
      <c r="W110" s="5">
        <f t="shared" si="4"/>
        <v>67942</v>
      </c>
      <c r="X110" s="5">
        <f t="shared" si="4"/>
        <v>0</v>
      </c>
      <c r="Y110" s="5">
        <f t="shared" si="4"/>
        <v>148</v>
      </c>
    </row>
    <row r="111" spans="1:25" s="5" customFormat="1" x14ac:dyDescent="0.25">
      <c r="E111" s="5" t="s">
        <v>307</v>
      </c>
      <c r="L111" s="5">
        <f>L44</f>
        <v>0</v>
      </c>
      <c r="M111" s="5">
        <f t="shared" ref="M111:Y111" si="5">M44</f>
        <v>0</v>
      </c>
      <c r="N111" s="5">
        <f t="shared" si="5"/>
        <v>0</v>
      </c>
      <c r="O111" s="5">
        <f t="shared" si="5"/>
        <v>0</v>
      </c>
      <c r="P111" s="5">
        <f t="shared" si="5"/>
        <v>0</v>
      </c>
      <c r="Q111" s="5">
        <f t="shared" si="5"/>
        <v>10000</v>
      </c>
      <c r="R111" s="5">
        <f t="shared" si="5"/>
        <v>0</v>
      </c>
      <c r="S111" s="5">
        <f t="shared" si="5"/>
        <v>10000</v>
      </c>
      <c r="T111" s="5">
        <f t="shared" si="5"/>
        <v>40000</v>
      </c>
      <c r="U111" s="5">
        <f t="shared" si="5"/>
        <v>0</v>
      </c>
      <c r="V111" s="5">
        <f t="shared" si="5"/>
        <v>40000</v>
      </c>
      <c r="W111" s="5">
        <f t="shared" si="5"/>
        <v>50000</v>
      </c>
      <c r="X111" s="5">
        <f t="shared" si="5"/>
        <v>0</v>
      </c>
      <c r="Y111" s="5">
        <f t="shared" si="5"/>
        <v>106</v>
      </c>
    </row>
    <row r="112" spans="1:25" s="5" customFormat="1" x14ac:dyDescent="0.25">
      <c r="E112" s="5" t="s">
        <v>315</v>
      </c>
      <c r="L112" s="5">
        <f>L82</f>
        <v>0</v>
      </c>
      <c r="M112" s="5">
        <f t="shared" ref="M112:Y112" si="6">M82</f>
        <v>15</v>
      </c>
      <c r="N112" s="5">
        <f t="shared" si="6"/>
        <v>15</v>
      </c>
      <c r="O112" s="5">
        <f t="shared" si="6"/>
        <v>30</v>
      </c>
      <c r="P112" s="5">
        <f t="shared" si="6"/>
        <v>15413</v>
      </c>
      <c r="Q112" s="5">
        <f t="shared" si="6"/>
        <v>90666</v>
      </c>
      <c r="R112" s="5">
        <f t="shared" si="6"/>
        <v>409</v>
      </c>
      <c r="S112" s="5">
        <f t="shared" si="6"/>
        <v>106518</v>
      </c>
      <c r="T112" s="5">
        <f t="shared" si="6"/>
        <v>31259</v>
      </c>
      <c r="U112" s="5">
        <f t="shared" si="6"/>
        <v>178</v>
      </c>
      <c r="V112" s="5">
        <f t="shared" si="6"/>
        <v>31437</v>
      </c>
      <c r="W112" s="5">
        <f t="shared" si="6"/>
        <v>137955</v>
      </c>
      <c r="X112" s="5">
        <f t="shared" si="6"/>
        <v>0</v>
      </c>
      <c r="Y112" s="5">
        <f t="shared" si="6"/>
        <v>431</v>
      </c>
    </row>
    <row r="113" spans="5:25" s="5" customFormat="1" x14ac:dyDescent="0.25">
      <c r="E113" s="5" t="s">
        <v>305</v>
      </c>
      <c r="L113" s="5">
        <f>SUM(L29,L61)</f>
        <v>0</v>
      </c>
      <c r="M113" s="5">
        <f t="shared" ref="M113:Y113" si="7">SUM(M29,M61)</f>
        <v>0</v>
      </c>
      <c r="N113" s="5">
        <f t="shared" si="7"/>
        <v>0</v>
      </c>
      <c r="O113" s="5">
        <f t="shared" si="7"/>
        <v>0</v>
      </c>
      <c r="P113" s="5">
        <f t="shared" si="7"/>
        <v>0</v>
      </c>
      <c r="Q113" s="5">
        <f t="shared" si="7"/>
        <v>41000</v>
      </c>
      <c r="R113" s="5">
        <f t="shared" si="7"/>
        <v>500</v>
      </c>
      <c r="S113" s="5">
        <f t="shared" si="7"/>
        <v>41500</v>
      </c>
      <c r="T113" s="5">
        <f t="shared" si="7"/>
        <v>33500</v>
      </c>
      <c r="U113" s="5">
        <f t="shared" si="7"/>
        <v>0</v>
      </c>
      <c r="V113" s="5">
        <f t="shared" si="7"/>
        <v>33500</v>
      </c>
      <c r="W113" s="5">
        <f t="shared" si="7"/>
        <v>75000</v>
      </c>
      <c r="X113" s="5">
        <f t="shared" si="7"/>
        <v>1164547</v>
      </c>
      <c r="Y113" s="5">
        <f t="shared" si="7"/>
        <v>136</v>
      </c>
    </row>
    <row r="114" spans="5:25" s="5" customFormat="1" x14ac:dyDescent="0.25">
      <c r="E114" s="5" t="s">
        <v>312</v>
      </c>
      <c r="L114" s="5">
        <f>L62</f>
        <v>0</v>
      </c>
      <c r="M114" s="5">
        <f t="shared" ref="M114:Y114" si="8">M62</f>
        <v>2</v>
      </c>
      <c r="N114" s="5">
        <f t="shared" si="8"/>
        <v>2</v>
      </c>
      <c r="O114" s="5">
        <f t="shared" si="8"/>
        <v>0</v>
      </c>
      <c r="P114" s="5">
        <f t="shared" si="8"/>
        <v>3631</v>
      </c>
      <c r="Q114" s="5">
        <f t="shared" si="8"/>
        <v>26064</v>
      </c>
      <c r="R114" s="5">
        <f t="shared" si="8"/>
        <v>90</v>
      </c>
      <c r="S114" s="5">
        <f t="shared" si="8"/>
        <v>29785</v>
      </c>
      <c r="T114" s="5">
        <f t="shared" si="8"/>
        <v>18328</v>
      </c>
      <c r="U114" s="5">
        <f t="shared" si="8"/>
        <v>58</v>
      </c>
      <c r="V114" s="5">
        <f t="shared" si="8"/>
        <v>18386</v>
      </c>
      <c r="W114" s="5">
        <f t="shared" si="8"/>
        <v>48171</v>
      </c>
      <c r="X114" s="5">
        <f t="shared" si="8"/>
        <v>0</v>
      </c>
      <c r="Y114" s="5">
        <f t="shared" si="8"/>
        <v>105</v>
      </c>
    </row>
    <row r="115" spans="5:25" s="5" customFormat="1" x14ac:dyDescent="0.25">
      <c r="E115" s="5" t="s">
        <v>314</v>
      </c>
      <c r="L115" s="5">
        <f>L73</f>
        <v>0</v>
      </c>
      <c r="M115" s="5">
        <f t="shared" ref="M115:Y115" si="9">M73</f>
        <v>1</v>
      </c>
      <c r="N115" s="5">
        <f t="shared" si="9"/>
        <v>1</v>
      </c>
      <c r="O115" s="5">
        <f t="shared" si="9"/>
        <v>0</v>
      </c>
      <c r="P115" s="5">
        <f t="shared" si="9"/>
        <v>4061</v>
      </c>
      <c r="Q115" s="5">
        <f t="shared" si="9"/>
        <v>38608</v>
      </c>
      <c r="R115" s="5">
        <f t="shared" si="9"/>
        <v>166</v>
      </c>
      <c r="S115" s="5">
        <f t="shared" si="9"/>
        <v>42835</v>
      </c>
      <c r="T115" s="5">
        <f t="shared" si="9"/>
        <v>30899</v>
      </c>
      <c r="U115" s="5">
        <f t="shared" si="9"/>
        <v>12</v>
      </c>
      <c r="V115" s="5">
        <f t="shared" si="9"/>
        <v>30911</v>
      </c>
      <c r="W115" s="5">
        <f t="shared" si="9"/>
        <v>73746</v>
      </c>
      <c r="X115" s="5">
        <f t="shared" si="9"/>
        <v>0</v>
      </c>
      <c r="Y115" s="5">
        <f t="shared" si="9"/>
        <v>246</v>
      </c>
    </row>
    <row r="116" spans="5:25" s="5" customFormat="1" x14ac:dyDescent="0.25">
      <c r="E116" s="5" t="s">
        <v>319</v>
      </c>
      <c r="L116" s="5">
        <f>L15</f>
        <v>0</v>
      </c>
      <c r="M116" s="5">
        <f t="shared" ref="M116:Y116" si="10">M15</f>
        <v>0</v>
      </c>
      <c r="N116" s="5">
        <f t="shared" si="10"/>
        <v>0</v>
      </c>
      <c r="O116" s="5">
        <f t="shared" si="10"/>
        <v>0</v>
      </c>
      <c r="P116" s="5">
        <f t="shared" si="10"/>
        <v>1500</v>
      </c>
      <c r="Q116" s="5">
        <f t="shared" si="10"/>
        <v>5000</v>
      </c>
      <c r="R116" s="5">
        <f t="shared" si="10"/>
        <v>0</v>
      </c>
      <c r="S116" s="5">
        <f t="shared" si="10"/>
        <v>6500</v>
      </c>
      <c r="T116" s="5">
        <f t="shared" si="10"/>
        <v>5000</v>
      </c>
      <c r="U116" s="5">
        <f t="shared" si="10"/>
        <v>0</v>
      </c>
      <c r="V116" s="5">
        <f t="shared" si="10"/>
        <v>5000</v>
      </c>
      <c r="W116" s="5">
        <f t="shared" si="10"/>
        <v>11500</v>
      </c>
      <c r="X116" s="5">
        <f t="shared" si="10"/>
        <v>0</v>
      </c>
      <c r="Y116" s="5">
        <f t="shared" si="10"/>
        <v>93</v>
      </c>
    </row>
    <row r="117" spans="5:25" s="5" customFormat="1" x14ac:dyDescent="0.25">
      <c r="E117" s="5" t="s">
        <v>310</v>
      </c>
      <c r="L117" s="5">
        <f>L49</f>
        <v>0</v>
      </c>
      <c r="M117" s="5">
        <f t="shared" ref="M117:Y117" si="11">M49</f>
        <v>0</v>
      </c>
      <c r="N117" s="5">
        <f t="shared" si="11"/>
        <v>0</v>
      </c>
      <c r="O117" s="5">
        <f t="shared" si="11"/>
        <v>0</v>
      </c>
      <c r="P117" s="5">
        <f t="shared" si="11"/>
        <v>0</v>
      </c>
      <c r="Q117" s="5">
        <f t="shared" si="11"/>
        <v>14500</v>
      </c>
      <c r="R117" s="5">
        <f t="shared" si="11"/>
        <v>0</v>
      </c>
      <c r="S117" s="5">
        <f t="shared" si="11"/>
        <v>14500</v>
      </c>
      <c r="T117" s="5">
        <f t="shared" si="11"/>
        <v>15500</v>
      </c>
      <c r="U117" s="5">
        <f t="shared" si="11"/>
        <v>0</v>
      </c>
      <c r="V117" s="5">
        <f t="shared" si="11"/>
        <v>15500</v>
      </c>
      <c r="W117" s="5">
        <f t="shared" si="11"/>
        <v>30000</v>
      </c>
      <c r="X117" s="5">
        <f t="shared" si="11"/>
        <v>0</v>
      </c>
      <c r="Y117" s="5">
        <f t="shared" si="11"/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7"/>
  <sheetViews>
    <sheetView topLeftCell="D104" workbookViewId="0">
      <selection activeCell="E123" sqref="E123"/>
    </sheetView>
  </sheetViews>
  <sheetFormatPr defaultRowHeight="15" x14ac:dyDescent="0.25"/>
  <cols>
    <col min="5" max="5" width="26.140625" style="4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s="4" t="s">
        <v>303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5" x14ac:dyDescent="0.25">
      <c r="A2" t="s">
        <v>24</v>
      </c>
      <c r="B2" t="s">
        <v>25</v>
      </c>
      <c r="C2" t="s">
        <v>26</v>
      </c>
      <c r="D2" t="s">
        <v>26</v>
      </c>
      <c r="E2" s="1"/>
      <c r="F2" t="s">
        <v>27</v>
      </c>
      <c r="G2">
        <v>6</v>
      </c>
      <c r="H2">
        <v>1</v>
      </c>
      <c r="I2" t="s">
        <v>28</v>
      </c>
      <c r="J2">
        <v>2030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2800</v>
      </c>
      <c r="R2">
        <v>0</v>
      </c>
      <c r="S2">
        <v>2800</v>
      </c>
      <c r="T2">
        <v>0</v>
      </c>
      <c r="U2">
        <v>0</v>
      </c>
      <c r="V2">
        <v>0</v>
      </c>
      <c r="W2">
        <v>2800</v>
      </c>
      <c r="X2">
        <v>0</v>
      </c>
      <c r="Y2">
        <v>3</v>
      </c>
    </row>
    <row r="3" spans="1:25" x14ac:dyDescent="0.25">
      <c r="A3" t="s">
        <v>29</v>
      </c>
      <c r="B3" t="s">
        <v>25</v>
      </c>
      <c r="C3" t="s">
        <v>30</v>
      </c>
      <c r="D3" t="s">
        <v>31</v>
      </c>
      <c r="E3" s="1"/>
      <c r="F3" t="s">
        <v>27</v>
      </c>
      <c r="G3">
        <v>6</v>
      </c>
      <c r="H3">
        <v>1</v>
      </c>
      <c r="I3" t="s">
        <v>28</v>
      </c>
      <c r="J3">
        <v>2030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5100</v>
      </c>
      <c r="R3">
        <v>0</v>
      </c>
      <c r="S3">
        <v>5100</v>
      </c>
      <c r="T3">
        <v>5100</v>
      </c>
      <c r="U3">
        <v>0</v>
      </c>
      <c r="V3">
        <v>5100</v>
      </c>
      <c r="W3">
        <v>10200</v>
      </c>
      <c r="X3">
        <v>0</v>
      </c>
      <c r="Y3">
        <v>13</v>
      </c>
    </row>
    <row r="4" spans="1:25" x14ac:dyDescent="0.25">
      <c r="A4" t="s">
        <v>32</v>
      </c>
      <c r="B4" t="s">
        <v>25</v>
      </c>
      <c r="C4" t="s">
        <v>33</v>
      </c>
      <c r="D4" t="s">
        <v>34</v>
      </c>
      <c r="E4" s="1"/>
      <c r="F4" t="s">
        <v>27</v>
      </c>
      <c r="G4">
        <v>6</v>
      </c>
      <c r="H4">
        <v>1</v>
      </c>
      <c r="I4" t="s">
        <v>28</v>
      </c>
      <c r="J4">
        <v>2030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  <c r="Q4">
        <v>3400</v>
      </c>
      <c r="R4">
        <v>0</v>
      </c>
      <c r="S4">
        <v>3400</v>
      </c>
      <c r="T4">
        <v>3500</v>
      </c>
      <c r="U4">
        <v>0</v>
      </c>
      <c r="V4">
        <v>3500</v>
      </c>
      <c r="W4">
        <v>6900</v>
      </c>
      <c r="X4">
        <v>0</v>
      </c>
      <c r="Y4">
        <v>41</v>
      </c>
    </row>
    <row r="5" spans="1:25" x14ac:dyDescent="0.25">
      <c r="A5" t="s">
        <v>35</v>
      </c>
      <c r="B5" t="s">
        <v>25</v>
      </c>
      <c r="C5" t="s">
        <v>36</v>
      </c>
      <c r="D5" t="s">
        <v>37</v>
      </c>
      <c r="E5" s="1"/>
      <c r="F5" t="s">
        <v>27</v>
      </c>
      <c r="G5">
        <v>6</v>
      </c>
      <c r="H5">
        <v>1</v>
      </c>
      <c r="I5" t="s">
        <v>28</v>
      </c>
      <c r="J5">
        <v>2030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3000</v>
      </c>
      <c r="R5">
        <v>0</v>
      </c>
      <c r="S5">
        <v>3000</v>
      </c>
      <c r="T5">
        <v>4500</v>
      </c>
      <c r="U5">
        <v>0</v>
      </c>
      <c r="V5">
        <v>4500</v>
      </c>
      <c r="W5">
        <v>7500</v>
      </c>
      <c r="X5">
        <v>0</v>
      </c>
      <c r="Y5">
        <v>17</v>
      </c>
    </row>
    <row r="6" spans="1:25" x14ac:dyDescent="0.25">
      <c r="A6" t="s">
        <v>38</v>
      </c>
      <c r="B6" t="s">
        <v>25</v>
      </c>
      <c r="C6" t="s">
        <v>39</v>
      </c>
      <c r="D6" t="s">
        <v>40</v>
      </c>
      <c r="E6" s="1"/>
      <c r="F6" t="s">
        <v>27</v>
      </c>
      <c r="G6">
        <v>6</v>
      </c>
      <c r="H6">
        <v>1</v>
      </c>
      <c r="I6" t="s">
        <v>28</v>
      </c>
      <c r="J6">
        <v>2030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3000</v>
      </c>
      <c r="R6">
        <v>0</v>
      </c>
      <c r="S6">
        <v>3000</v>
      </c>
      <c r="T6">
        <v>3000</v>
      </c>
      <c r="U6">
        <v>0</v>
      </c>
      <c r="V6">
        <v>3000</v>
      </c>
      <c r="W6">
        <v>6000</v>
      </c>
      <c r="X6">
        <v>0</v>
      </c>
      <c r="Y6">
        <v>26</v>
      </c>
    </row>
    <row r="7" spans="1:25" x14ac:dyDescent="0.25">
      <c r="A7" t="s">
        <v>41</v>
      </c>
      <c r="B7" t="s">
        <v>25</v>
      </c>
      <c r="C7" t="s">
        <v>42</v>
      </c>
      <c r="D7" t="s">
        <v>43</v>
      </c>
      <c r="E7" s="1"/>
      <c r="F7" t="s">
        <v>27</v>
      </c>
      <c r="G7">
        <v>6</v>
      </c>
      <c r="H7">
        <v>1</v>
      </c>
      <c r="I7" t="s">
        <v>28</v>
      </c>
      <c r="J7">
        <v>2030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3500</v>
      </c>
      <c r="R7">
        <v>50</v>
      </c>
      <c r="S7">
        <v>3550</v>
      </c>
      <c r="T7">
        <v>6000</v>
      </c>
      <c r="U7">
        <v>0</v>
      </c>
      <c r="V7">
        <v>6000</v>
      </c>
      <c r="W7">
        <v>9550</v>
      </c>
      <c r="X7">
        <v>0</v>
      </c>
      <c r="Y7">
        <v>57</v>
      </c>
    </row>
    <row r="8" spans="1:25" x14ac:dyDescent="0.25">
      <c r="A8" t="s">
        <v>44</v>
      </c>
      <c r="B8" t="s">
        <v>25</v>
      </c>
      <c r="C8" t="s">
        <v>45</v>
      </c>
      <c r="D8" t="s">
        <v>46</v>
      </c>
      <c r="E8" s="1"/>
      <c r="F8" t="s">
        <v>27</v>
      </c>
      <c r="G8">
        <v>6</v>
      </c>
      <c r="H8">
        <v>1</v>
      </c>
      <c r="I8" t="s">
        <v>28</v>
      </c>
      <c r="J8">
        <v>2030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1000</v>
      </c>
      <c r="R8">
        <v>0</v>
      </c>
      <c r="S8">
        <v>1000</v>
      </c>
      <c r="T8">
        <v>1000</v>
      </c>
      <c r="U8">
        <v>0</v>
      </c>
      <c r="V8">
        <v>1000</v>
      </c>
      <c r="W8">
        <v>2000</v>
      </c>
      <c r="X8">
        <v>0</v>
      </c>
      <c r="Y8">
        <v>1</v>
      </c>
    </row>
    <row r="9" spans="1:25" x14ac:dyDescent="0.25">
      <c r="A9" t="s">
        <v>47</v>
      </c>
      <c r="B9" t="s">
        <v>25</v>
      </c>
      <c r="C9" t="s">
        <v>48</v>
      </c>
      <c r="D9" t="s">
        <v>49</v>
      </c>
      <c r="E9" s="1"/>
      <c r="F9" t="s">
        <v>27</v>
      </c>
      <c r="G9">
        <v>6</v>
      </c>
      <c r="H9">
        <v>1</v>
      </c>
      <c r="I9" t="s">
        <v>28</v>
      </c>
      <c r="J9">
        <v>2030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2000</v>
      </c>
      <c r="R9">
        <v>0</v>
      </c>
      <c r="S9">
        <v>2000</v>
      </c>
      <c r="T9">
        <v>5000</v>
      </c>
      <c r="U9">
        <v>0</v>
      </c>
      <c r="V9">
        <v>5000</v>
      </c>
      <c r="W9">
        <v>7000</v>
      </c>
      <c r="X9">
        <v>0</v>
      </c>
      <c r="Y9">
        <v>15</v>
      </c>
    </row>
    <row r="10" spans="1:25" x14ac:dyDescent="0.25">
      <c r="A10" t="s">
        <v>50</v>
      </c>
      <c r="B10" t="s">
        <v>25</v>
      </c>
      <c r="C10" t="s">
        <v>51</v>
      </c>
      <c r="D10" t="s">
        <v>51</v>
      </c>
      <c r="E10" s="1"/>
      <c r="F10" t="s">
        <v>27</v>
      </c>
      <c r="G10">
        <v>6</v>
      </c>
      <c r="H10">
        <v>1</v>
      </c>
      <c r="I10" t="s">
        <v>28</v>
      </c>
      <c r="J10">
        <v>2030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1000</v>
      </c>
      <c r="R10">
        <v>0</v>
      </c>
      <c r="S10">
        <v>1000</v>
      </c>
      <c r="T10">
        <v>1000</v>
      </c>
      <c r="U10">
        <v>0</v>
      </c>
      <c r="V10">
        <v>1000</v>
      </c>
      <c r="W10">
        <v>2000</v>
      </c>
      <c r="X10">
        <v>0</v>
      </c>
      <c r="Y10">
        <v>0</v>
      </c>
    </row>
    <row r="11" spans="1:25" x14ac:dyDescent="0.25">
      <c r="A11" t="s">
        <v>52</v>
      </c>
      <c r="B11" t="s">
        <v>25</v>
      </c>
      <c r="C11" t="s">
        <v>53</v>
      </c>
      <c r="D11" t="s">
        <v>54</v>
      </c>
      <c r="E11" s="1"/>
      <c r="F11" t="s">
        <v>27</v>
      </c>
      <c r="G11">
        <v>6</v>
      </c>
      <c r="H11">
        <v>1</v>
      </c>
      <c r="I11" t="s">
        <v>28</v>
      </c>
      <c r="J11">
        <v>2030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5100</v>
      </c>
      <c r="R11">
        <v>300</v>
      </c>
      <c r="S11">
        <v>5400</v>
      </c>
      <c r="T11">
        <v>5000</v>
      </c>
      <c r="U11">
        <v>0</v>
      </c>
      <c r="V11">
        <v>5000</v>
      </c>
      <c r="W11">
        <v>10400</v>
      </c>
      <c r="X11">
        <v>0</v>
      </c>
      <c r="Y11">
        <v>11</v>
      </c>
    </row>
    <row r="12" spans="1:25" x14ac:dyDescent="0.25">
      <c r="A12" t="s">
        <v>55</v>
      </c>
      <c r="B12" t="s">
        <v>25</v>
      </c>
      <c r="C12" t="s">
        <v>56</v>
      </c>
      <c r="D12" t="s">
        <v>56</v>
      </c>
      <c r="E12" s="1"/>
      <c r="F12" t="s">
        <v>27</v>
      </c>
      <c r="G12">
        <v>6</v>
      </c>
      <c r="H12">
        <v>1</v>
      </c>
      <c r="I12" t="s">
        <v>28</v>
      </c>
      <c r="J12">
        <v>2030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2100</v>
      </c>
      <c r="R12">
        <v>400</v>
      </c>
      <c r="S12">
        <v>2500</v>
      </c>
      <c r="T12">
        <v>9500</v>
      </c>
      <c r="U12">
        <v>0</v>
      </c>
      <c r="V12">
        <v>9500</v>
      </c>
      <c r="W12">
        <v>12000</v>
      </c>
      <c r="X12">
        <v>0</v>
      </c>
      <c r="Y12">
        <v>15</v>
      </c>
    </row>
    <row r="13" spans="1:25" x14ac:dyDescent="0.25">
      <c r="A13" t="s">
        <v>57</v>
      </c>
      <c r="B13" t="s">
        <v>25</v>
      </c>
      <c r="C13" t="s">
        <v>58</v>
      </c>
      <c r="D13" t="s">
        <v>59</v>
      </c>
      <c r="E13" s="1"/>
      <c r="F13" t="s">
        <v>27</v>
      </c>
      <c r="G13">
        <v>6</v>
      </c>
      <c r="H13">
        <v>1</v>
      </c>
      <c r="I13" t="s">
        <v>28</v>
      </c>
      <c r="J13">
        <v>2030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  <c r="Q13">
        <v>1000</v>
      </c>
      <c r="R13">
        <v>0</v>
      </c>
      <c r="S13">
        <v>1000</v>
      </c>
      <c r="T13">
        <v>1500</v>
      </c>
      <c r="U13">
        <v>0</v>
      </c>
      <c r="V13">
        <v>1500</v>
      </c>
      <c r="W13">
        <v>2500</v>
      </c>
      <c r="X13">
        <v>0</v>
      </c>
      <c r="Y13">
        <v>12</v>
      </c>
    </row>
    <row r="14" spans="1:25" x14ac:dyDescent="0.25">
      <c r="A14" t="s">
        <v>60</v>
      </c>
      <c r="B14" t="s">
        <v>25</v>
      </c>
      <c r="C14" t="s">
        <v>61</v>
      </c>
      <c r="D14" t="s">
        <v>62</v>
      </c>
      <c r="E14" s="1"/>
      <c r="F14" t="s">
        <v>27</v>
      </c>
      <c r="G14">
        <v>6</v>
      </c>
      <c r="H14">
        <v>1</v>
      </c>
      <c r="I14" t="s">
        <v>28</v>
      </c>
      <c r="J14">
        <v>2030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5000</v>
      </c>
      <c r="R14">
        <v>150</v>
      </c>
      <c r="S14">
        <v>5150</v>
      </c>
      <c r="T14">
        <v>30000</v>
      </c>
      <c r="U14">
        <v>0</v>
      </c>
      <c r="V14">
        <v>30000</v>
      </c>
      <c r="W14">
        <v>35150</v>
      </c>
      <c r="X14">
        <v>0</v>
      </c>
      <c r="Y14">
        <v>51</v>
      </c>
    </row>
    <row r="15" spans="1:25" x14ac:dyDescent="0.25">
      <c r="A15" t="s">
        <v>63</v>
      </c>
      <c r="B15" t="s">
        <v>25</v>
      </c>
      <c r="C15" t="s">
        <v>64</v>
      </c>
      <c r="D15" t="s">
        <v>65</v>
      </c>
      <c r="E15" s="4" t="s">
        <v>319</v>
      </c>
      <c r="F15" t="s">
        <v>27</v>
      </c>
      <c r="G15">
        <v>6</v>
      </c>
      <c r="H15">
        <v>1</v>
      </c>
      <c r="I15" t="s">
        <v>28</v>
      </c>
      <c r="J15">
        <v>2030</v>
      </c>
      <c r="K15">
        <v>1</v>
      </c>
      <c r="L15">
        <v>0</v>
      </c>
      <c r="M15">
        <v>0</v>
      </c>
      <c r="N15">
        <v>0</v>
      </c>
      <c r="O15">
        <v>0</v>
      </c>
      <c r="P15">
        <v>1500</v>
      </c>
      <c r="Q15">
        <v>5000</v>
      </c>
      <c r="R15">
        <v>0</v>
      </c>
      <c r="S15">
        <v>6500</v>
      </c>
      <c r="T15">
        <v>5000</v>
      </c>
      <c r="U15">
        <v>0</v>
      </c>
      <c r="V15">
        <v>5000</v>
      </c>
      <c r="W15">
        <v>11500</v>
      </c>
      <c r="X15">
        <v>0</v>
      </c>
      <c r="Y15">
        <v>93</v>
      </c>
    </row>
    <row r="16" spans="1:25" x14ac:dyDescent="0.25">
      <c r="A16" t="s">
        <v>66</v>
      </c>
      <c r="B16" t="s">
        <v>25</v>
      </c>
      <c r="C16" t="s">
        <v>67</v>
      </c>
      <c r="D16" t="s">
        <v>68</v>
      </c>
      <c r="E16" s="1"/>
      <c r="F16" t="s">
        <v>27</v>
      </c>
      <c r="G16">
        <v>6</v>
      </c>
      <c r="H16">
        <v>1</v>
      </c>
      <c r="I16" t="s">
        <v>28</v>
      </c>
      <c r="J16">
        <v>2030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500</v>
      </c>
      <c r="R16">
        <v>0</v>
      </c>
      <c r="S16">
        <v>500</v>
      </c>
      <c r="T16">
        <v>500</v>
      </c>
      <c r="U16">
        <v>0</v>
      </c>
      <c r="V16">
        <v>500</v>
      </c>
      <c r="W16">
        <v>1000</v>
      </c>
      <c r="X16">
        <v>0</v>
      </c>
      <c r="Y16">
        <v>0</v>
      </c>
    </row>
    <row r="17" spans="1:25" x14ac:dyDescent="0.25">
      <c r="A17" t="s">
        <v>69</v>
      </c>
      <c r="B17" t="s">
        <v>25</v>
      </c>
      <c r="C17" t="s">
        <v>70</v>
      </c>
      <c r="D17" t="s">
        <v>71</v>
      </c>
      <c r="E17" s="1"/>
      <c r="F17" t="s">
        <v>27</v>
      </c>
      <c r="G17">
        <v>6</v>
      </c>
      <c r="H17">
        <v>1</v>
      </c>
      <c r="I17" t="s">
        <v>28</v>
      </c>
      <c r="J17">
        <v>2030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1000</v>
      </c>
      <c r="R17">
        <v>0</v>
      </c>
      <c r="S17">
        <v>1000</v>
      </c>
      <c r="T17">
        <v>3000</v>
      </c>
      <c r="U17">
        <v>0</v>
      </c>
      <c r="V17">
        <v>3000</v>
      </c>
      <c r="W17">
        <v>4000</v>
      </c>
      <c r="X17">
        <v>0</v>
      </c>
      <c r="Y17">
        <v>12</v>
      </c>
    </row>
    <row r="18" spans="1:25" x14ac:dyDescent="0.25">
      <c r="A18" t="s">
        <v>72</v>
      </c>
      <c r="B18" t="s">
        <v>25</v>
      </c>
      <c r="C18" t="s">
        <v>73</v>
      </c>
      <c r="D18" t="s">
        <v>74</v>
      </c>
      <c r="E18" s="1"/>
      <c r="F18" t="s">
        <v>27</v>
      </c>
      <c r="G18">
        <v>6</v>
      </c>
      <c r="H18">
        <v>1</v>
      </c>
      <c r="I18" t="s">
        <v>28</v>
      </c>
      <c r="J18">
        <v>2030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2000</v>
      </c>
      <c r="R18">
        <v>0</v>
      </c>
      <c r="S18">
        <v>2000</v>
      </c>
      <c r="T18">
        <v>8000</v>
      </c>
      <c r="U18">
        <v>0</v>
      </c>
      <c r="V18">
        <v>8000</v>
      </c>
      <c r="W18">
        <v>10000</v>
      </c>
      <c r="X18">
        <v>0</v>
      </c>
      <c r="Y18">
        <v>42</v>
      </c>
    </row>
    <row r="19" spans="1:25" x14ac:dyDescent="0.25">
      <c r="A19" t="s">
        <v>75</v>
      </c>
      <c r="B19" t="s">
        <v>25</v>
      </c>
      <c r="C19" t="s">
        <v>76</v>
      </c>
      <c r="D19" t="s">
        <v>76</v>
      </c>
      <c r="E19" s="1"/>
      <c r="F19" t="s">
        <v>27</v>
      </c>
      <c r="G19">
        <v>6</v>
      </c>
      <c r="H19">
        <v>1</v>
      </c>
      <c r="I19" t="s">
        <v>28</v>
      </c>
      <c r="J19">
        <v>2030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1985</v>
      </c>
      <c r="R19">
        <v>30</v>
      </c>
      <c r="S19">
        <v>2015</v>
      </c>
      <c r="T19">
        <v>1985</v>
      </c>
      <c r="U19">
        <v>0</v>
      </c>
      <c r="V19">
        <v>1985</v>
      </c>
      <c r="W19">
        <v>4000</v>
      </c>
      <c r="X19">
        <v>0</v>
      </c>
      <c r="Y19">
        <v>27</v>
      </c>
    </row>
    <row r="20" spans="1:25" x14ac:dyDescent="0.25">
      <c r="A20" t="s">
        <v>77</v>
      </c>
      <c r="B20" t="s">
        <v>25</v>
      </c>
      <c r="C20" t="s">
        <v>78</v>
      </c>
      <c r="D20" t="s">
        <v>79</v>
      </c>
      <c r="E20" s="1"/>
      <c r="F20" t="s">
        <v>27</v>
      </c>
      <c r="G20">
        <v>6</v>
      </c>
      <c r="H20">
        <v>1</v>
      </c>
      <c r="I20" t="s">
        <v>28</v>
      </c>
      <c r="J20">
        <v>2030</v>
      </c>
      <c r="K20">
        <v>1</v>
      </c>
      <c r="L20">
        <v>0</v>
      </c>
      <c r="M20">
        <v>0</v>
      </c>
      <c r="N20">
        <v>0</v>
      </c>
      <c r="O20">
        <v>0</v>
      </c>
      <c r="P20">
        <v>300</v>
      </c>
      <c r="Q20">
        <v>2700</v>
      </c>
      <c r="R20">
        <v>0</v>
      </c>
      <c r="S20">
        <v>3000</v>
      </c>
      <c r="T20">
        <v>1700</v>
      </c>
      <c r="U20">
        <v>0</v>
      </c>
      <c r="V20">
        <v>1700</v>
      </c>
      <c r="W20">
        <v>4700</v>
      </c>
      <c r="X20">
        <v>0</v>
      </c>
      <c r="Y20">
        <v>22</v>
      </c>
    </row>
    <row r="21" spans="1:25" x14ac:dyDescent="0.25">
      <c r="A21" t="s">
        <v>80</v>
      </c>
      <c r="B21" t="s">
        <v>25</v>
      </c>
      <c r="C21" t="s">
        <v>81</v>
      </c>
      <c r="D21" t="s">
        <v>82</v>
      </c>
      <c r="E21" s="1"/>
      <c r="F21" t="s">
        <v>27</v>
      </c>
      <c r="G21">
        <v>6</v>
      </c>
      <c r="H21">
        <v>1</v>
      </c>
      <c r="I21" t="s">
        <v>28</v>
      </c>
      <c r="J21">
        <v>2030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1500</v>
      </c>
      <c r="R21">
        <v>0</v>
      </c>
      <c r="S21">
        <v>1500</v>
      </c>
      <c r="T21">
        <v>3000</v>
      </c>
      <c r="U21">
        <v>0</v>
      </c>
      <c r="V21">
        <v>3000</v>
      </c>
      <c r="W21">
        <v>4500</v>
      </c>
      <c r="X21">
        <v>0</v>
      </c>
      <c r="Y21">
        <v>7</v>
      </c>
    </row>
    <row r="22" spans="1:25" x14ac:dyDescent="0.25">
      <c r="A22" t="s">
        <v>83</v>
      </c>
      <c r="B22" t="s">
        <v>25</v>
      </c>
      <c r="C22" t="s">
        <v>84</v>
      </c>
      <c r="D22" t="s">
        <v>85</v>
      </c>
      <c r="E22" s="1"/>
      <c r="F22" t="s">
        <v>27</v>
      </c>
      <c r="G22">
        <v>6</v>
      </c>
      <c r="H22">
        <v>1</v>
      </c>
      <c r="I22" t="s">
        <v>28</v>
      </c>
      <c r="J22">
        <v>2030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1500</v>
      </c>
      <c r="R22">
        <v>0</v>
      </c>
      <c r="S22">
        <v>1500</v>
      </c>
      <c r="T22">
        <v>1500</v>
      </c>
      <c r="U22">
        <v>0</v>
      </c>
      <c r="V22">
        <v>1500</v>
      </c>
      <c r="W22">
        <v>3000</v>
      </c>
      <c r="X22">
        <v>0</v>
      </c>
      <c r="Y22">
        <v>7</v>
      </c>
    </row>
    <row r="23" spans="1:25" x14ac:dyDescent="0.25">
      <c r="A23" t="s">
        <v>86</v>
      </c>
      <c r="B23" t="s">
        <v>25</v>
      </c>
      <c r="C23" t="s">
        <v>87</v>
      </c>
      <c r="D23" t="s">
        <v>88</v>
      </c>
      <c r="E23" s="1"/>
      <c r="F23" t="s">
        <v>27</v>
      </c>
      <c r="G23">
        <v>6</v>
      </c>
      <c r="H23">
        <v>1</v>
      </c>
      <c r="I23" t="s">
        <v>28</v>
      </c>
      <c r="J23">
        <v>2030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800</v>
      </c>
      <c r="R23">
        <v>0</v>
      </c>
      <c r="S23">
        <v>800</v>
      </c>
      <c r="T23">
        <v>1200</v>
      </c>
      <c r="U23">
        <v>0</v>
      </c>
      <c r="V23">
        <v>1200</v>
      </c>
      <c r="W23">
        <v>2000</v>
      </c>
      <c r="X23">
        <v>0</v>
      </c>
      <c r="Y23">
        <v>5</v>
      </c>
    </row>
    <row r="24" spans="1:25" x14ac:dyDescent="0.25">
      <c r="A24" t="s">
        <v>89</v>
      </c>
      <c r="B24" t="s">
        <v>25</v>
      </c>
      <c r="C24" t="s">
        <v>90</v>
      </c>
      <c r="D24" t="s">
        <v>91</v>
      </c>
      <c r="E24" s="1"/>
      <c r="F24" t="s">
        <v>27</v>
      </c>
      <c r="G24">
        <v>6</v>
      </c>
      <c r="H24">
        <v>1</v>
      </c>
      <c r="I24" t="s">
        <v>28</v>
      </c>
      <c r="J24">
        <v>2030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2000</v>
      </c>
      <c r="R24">
        <v>0</v>
      </c>
      <c r="S24">
        <v>2000</v>
      </c>
      <c r="T24">
        <v>5500</v>
      </c>
      <c r="U24">
        <v>0</v>
      </c>
      <c r="V24">
        <v>5500</v>
      </c>
      <c r="W24">
        <v>7500</v>
      </c>
      <c r="X24">
        <v>0</v>
      </c>
      <c r="Y24">
        <v>8</v>
      </c>
    </row>
    <row r="25" spans="1:25" x14ac:dyDescent="0.25">
      <c r="A25" t="s">
        <v>92</v>
      </c>
      <c r="B25" t="s">
        <v>25</v>
      </c>
      <c r="C25" t="s">
        <v>93</v>
      </c>
      <c r="D25" t="s">
        <v>94</v>
      </c>
      <c r="E25" s="4" t="s">
        <v>304</v>
      </c>
      <c r="F25" t="s">
        <v>27</v>
      </c>
      <c r="G25">
        <v>6</v>
      </c>
      <c r="H25">
        <v>1</v>
      </c>
      <c r="I25" t="s">
        <v>28</v>
      </c>
      <c r="J25">
        <v>2030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  <c r="Q25">
        <v>772</v>
      </c>
      <c r="R25">
        <v>0</v>
      </c>
      <c r="S25">
        <v>772</v>
      </c>
      <c r="T25">
        <v>5000</v>
      </c>
      <c r="U25">
        <v>0</v>
      </c>
      <c r="V25">
        <v>5000</v>
      </c>
      <c r="W25">
        <v>5772</v>
      </c>
      <c r="X25">
        <v>0</v>
      </c>
      <c r="Y25">
        <v>95</v>
      </c>
    </row>
    <row r="26" spans="1:25" x14ac:dyDescent="0.25">
      <c r="A26" t="s">
        <v>95</v>
      </c>
      <c r="B26" t="s">
        <v>25</v>
      </c>
      <c r="C26" t="s">
        <v>96</v>
      </c>
      <c r="D26" t="s">
        <v>97</v>
      </c>
      <c r="E26" s="1"/>
      <c r="F26" t="s">
        <v>27</v>
      </c>
      <c r="G26">
        <v>6</v>
      </c>
      <c r="H26">
        <v>1</v>
      </c>
      <c r="I26" t="s">
        <v>28</v>
      </c>
      <c r="J26">
        <v>2030</v>
      </c>
      <c r="K26">
        <v>1</v>
      </c>
      <c r="L26">
        <v>0</v>
      </c>
      <c r="M26">
        <v>0</v>
      </c>
      <c r="N26">
        <v>0</v>
      </c>
      <c r="O26">
        <v>0</v>
      </c>
      <c r="P26">
        <v>0</v>
      </c>
      <c r="Q26">
        <v>3500</v>
      </c>
      <c r="R26">
        <v>200</v>
      </c>
      <c r="S26">
        <v>3700</v>
      </c>
      <c r="T26">
        <v>8000</v>
      </c>
      <c r="U26">
        <v>0</v>
      </c>
      <c r="V26">
        <v>8000</v>
      </c>
      <c r="W26">
        <v>11700</v>
      </c>
      <c r="X26">
        <v>0</v>
      </c>
      <c r="Y26">
        <v>16</v>
      </c>
    </row>
    <row r="27" spans="1:25" x14ac:dyDescent="0.25">
      <c r="A27" t="s">
        <v>98</v>
      </c>
      <c r="B27" t="s">
        <v>25</v>
      </c>
      <c r="C27" t="s">
        <v>99</v>
      </c>
      <c r="D27" t="s">
        <v>100</v>
      </c>
      <c r="E27" s="1"/>
      <c r="F27" t="s">
        <v>27</v>
      </c>
      <c r="G27">
        <v>6</v>
      </c>
      <c r="H27">
        <v>1</v>
      </c>
      <c r="I27" t="s">
        <v>28</v>
      </c>
      <c r="J27">
        <v>2030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1450</v>
      </c>
      <c r="R27">
        <v>100</v>
      </c>
      <c r="S27">
        <v>1550</v>
      </c>
      <c r="T27">
        <v>1600</v>
      </c>
      <c r="U27">
        <v>0</v>
      </c>
      <c r="V27">
        <v>1600</v>
      </c>
      <c r="W27">
        <v>3150</v>
      </c>
      <c r="X27">
        <v>0</v>
      </c>
      <c r="Y27">
        <v>4</v>
      </c>
    </row>
    <row r="28" spans="1:25" x14ac:dyDescent="0.25">
      <c r="A28" t="s">
        <v>101</v>
      </c>
      <c r="B28" t="s">
        <v>25</v>
      </c>
      <c r="C28" t="s">
        <v>102</v>
      </c>
      <c r="D28" t="s">
        <v>103</v>
      </c>
      <c r="E28" s="1"/>
      <c r="F28" t="s">
        <v>27</v>
      </c>
      <c r="G28">
        <v>6</v>
      </c>
      <c r="H28">
        <v>1</v>
      </c>
      <c r="I28" t="s">
        <v>28</v>
      </c>
      <c r="J28">
        <v>2030</v>
      </c>
      <c r="K28">
        <v>1</v>
      </c>
      <c r="L28">
        <v>0</v>
      </c>
      <c r="M28">
        <v>0</v>
      </c>
      <c r="N28">
        <v>0</v>
      </c>
      <c r="O28">
        <v>0</v>
      </c>
      <c r="P28">
        <v>0</v>
      </c>
      <c r="Q28">
        <v>3500</v>
      </c>
      <c r="R28">
        <v>100</v>
      </c>
      <c r="S28">
        <v>3600</v>
      </c>
      <c r="T28">
        <v>3150</v>
      </c>
      <c r="U28">
        <v>0</v>
      </c>
      <c r="V28">
        <v>3150</v>
      </c>
      <c r="W28">
        <v>6750</v>
      </c>
      <c r="X28">
        <v>0</v>
      </c>
      <c r="Y28">
        <v>42</v>
      </c>
    </row>
    <row r="29" spans="1:25" x14ac:dyDescent="0.25">
      <c r="A29" t="s">
        <v>104</v>
      </c>
      <c r="B29" t="s">
        <v>25</v>
      </c>
      <c r="C29" t="s">
        <v>105</v>
      </c>
      <c r="D29" t="s">
        <v>106</v>
      </c>
      <c r="E29" s="4" t="s">
        <v>305</v>
      </c>
      <c r="F29" t="s">
        <v>27</v>
      </c>
      <c r="G29">
        <v>1</v>
      </c>
      <c r="H29">
        <v>0</v>
      </c>
      <c r="I29" t="s">
        <v>28</v>
      </c>
      <c r="J29">
        <v>2030</v>
      </c>
      <c r="K29">
        <v>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1463022</v>
      </c>
      <c r="Y29">
        <v>0</v>
      </c>
    </row>
    <row r="30" spans="1:25" x14ac:dyDescent="0.25">
      <c r="A30" t="s">
        <v>107</v>
      </c>
      <c r="B30" t="s">
        <v>25</v>
      </c>
      <c r="C30" t="s">
        <v>108</v>
      </c>
      <c r="D30" t="s">
        <v>109</v>
      </c>
      <c r="E30" s="1"/>
      <c r="F30" t="s">
        <v>27</v>
      </c>
      <c r="G30">
        <v>7</v>
      </c>
      <c r="H30">
        <v>1</v>
      </c>
      <c r="I30" t="s">
        <v>28</v>
      </c>
      <c r="J30">
        <v>2030</v>
      </c>
      <c r="K30">
        <v>1</v>
      </c>
      <c r="L30">
        <v>0</v>
      </c>
      <c r="M30">
        <v>32690</v>
      </c>
      <c r="N30">
        <v>32690</v>
      </c>
      <c r="O30">
        <v>39</v>
      </c>
      <c r="P30">
        <v>3097</v>
      </c>
      <c r="Q30">
        <v>12190</v>
      </c>
      <c r="R30">
        <v>1060</v>
      </c>
      <c r="S30">
        <v>16386</v>
      </c>
      <c r="T30">
        <v>5828</v>
      </c>
      <c r="U30">
        <v>1686</v>
      </c>
      <c r="V30">
        <v>7514</v>
      </c>
      <c r="W30">
        <v>23900</v>
      </c>
      <c r="X30">
        <v>0</v>
      </c>
      <c r="Y30">
        <v>29</v>
      </c>
    </row>
    <row r="31" spans="1:25" x14ac:dyDescent="0.25">
      <c r="A31" t="s">
        <v>110</v>
      </c>
      <c r="B31" t="s">
        <v>25</v>
      </c>
      <c r="C31" t="s">
        <v>111</v>
      </c>
      <c r="D31" t="s">
        <v>112</v>
      </c>
      <c r="E31" s="1"/>
      <c r="F31" t="s">
        <v>27</v>
      </c>
      <c r="G31">
        <v>6</v>
      </c>
      <c r="H31">
        <v>1</v>
      </c>
      <c r="I31" t="s">
        <v>28</v>
      </c>
      <c r="J31">
        <v>2030</v>
      </c>
      <c r="K31">
        <v>1</v>
      </c>
      <c r="L31">
        <v>0</v>
      </c>
      <c r="M31">
        <v>0</v>
      </c>
      <c r="N31">
        <v>0</v>
      </c>
      <c r="O31">
        <v>0</v>
      </c>
      <c r="P31">
        <v>0</v>
      </c>
      <c r="Q31">
        <v>2000</v>
      </c>
      <c r="R31">
        <v>100</v>
      </c>
      <c r="S31">
        <v>2100</v>
      </c>
      <c r="T31">
        <v>4000</v>
      </c>
      <c r="U31">
        <v>0</v>
      </c>
      <c r="V31">
        <v>4000</v>
      </c>
      <c r="W31">
        <v>6100</v>
      </c>
      <c r="X31">
        <v>0</v>
      </c>
      <c r="Y31">
        <v>32</v>
      </c>
    </row>
    <row r="32" spans="1:25" x14ac:dyDescent="0.25">
      <c r="A32" t="s">
        <v>113</v>
      </c>
      <c r="B32" t="s">
        <v>25</v>
      </c>
      <c r="C32" t="s">
        <v>114</v>
      </c>
      <c r="D32" t="s">
        <v>115</v>
      </c>
      <c r="E32" s="1"/>
      <c r="F32" t="s">
        <v>27</v>
      </c>
      <c r="G32">
        <v>2</v>
      </c>
      <c r="H32">
        <v>1</v>
      </c>
      <c r="I32" t="s">
        <v>28</v>
      </c>
      <c r="J32">
        <v>2030</v>
      </c>
      <c r="K32">
        <v>1</v>
      </c>
      <c r="L32">
        <v>55679</v>
      </c>
      <c r="M32">
        <v>296956</v>
      </c>
      <c r="N32">
        <v>352635</v>
      </c>
      <c r="O32">
        <v>2024</v>
      </c>
      <c r="P32">
        <v>12678</v>
      </c>
      <c r="Q32">
        <v>8994</v>
      </c>
      <c r="R32">
        <v>1450</v>
      </c>
      <c r="S32">
        <v>25146</v>
      </c>
      <c r="T32">
        <v>2422</v>
      </c>
      <c r="U32">
        <v>731</v>
      </c>
      <c r="V32">
        <v>3153</v>
      </c>
      <c r="W32">
        <v>28299</v>
      </c>
      <c r="X32">
        <v>70529</v>
      </c>
      <c r="Y32">
        <v>18</v>
      </c>
    </row>
    <row r="33" spans="1:25" x14ac:dyDescent="0.25">
      <c r="A33" t="s">
        <v>116</v>
      </c>
      <c r="B33" t="s">
        <v>25</v>
      </c>
      <c r="C33" t="s">
        <v>117</v>
      </c>
      <c r="D33" t="s">
        <v>118</v>
      </c>
      <c r="E33" s="1"/>
      <c r="F33" t="s">
        <v>27</v>
      </c>
      <c r="G33">
        <v>7</v>
      </c>
      <c r="H33">
        <v>1</v>
      </c>
      <c r="I33" t="s">
        <v>28</v>
      </c>
      <c r="J33">
        <v>2030</v>
      </c>
      <c r="K33">
        <v>1</v>
      </c>
      <c r="L33">
        <v>39</v>
      </c>
      <c r="M33">
        <v>2242</v>
      </c>
      <c r="N33">
        <v>2281</v>
      </c>
      <c r="O33">
        <v>64</v>
      </c>
      <c r="P33">
        <v>2571</v>
      </c>
      <c r="Q33">
        <v>21827</v>
      </c>
      <c r="R33">
        <v>887</v>
      </c>
      <c r="S33">
        <v>25349</v>
      </c>
      <c r="T33">
        <v>15962</v>
      </c>
      <c r="U33">
        <v>170</v>
      </c>
      <c r="V33">
        <v>16132</v>
      </c>
      <c r="W33">
        <v>41481</v>
      </c>
      <c r="X33">
        <v>0</v>
      </c>
      <c r="Y33">
        <v>95</v>
      </c>
    </row>
    <row r="34" spans="1:25" x14ac:dyDescent="0.25">
      <c r="A34" t="s">
        <v>119</v>
      </c>
      <c r="B34" t="s">
        <v>25</v>
      </c>
      <c r="C34" t="s">
        <v>120</v>
      </c>
      <c r="D34" t="s">
        <v>121</v>
      </c>
      <c r="E34" s="1"/>
      <c r="F34" t="s">
        <v>27</v>
      </c>
      <c r="G34">
        <v>6</v>
      </c>
      <c r="H34">
        <v>1</v>
      </c>
      <c r="I34" t="s">
        <v>28</v>
      </c>
      <c r="J34">
        <v>2030</v>
      </c>
      <c r="K34">
        <v>1</v>
      </c>
      <c r="L34">
        <v>0</v>
      </c>
      <c r="M34">
        <v>0</v>
      </c>
      <c r="N34">
        <v>0</v>
      </c>
      <c r="O34">
        <v>0</v>
      </c>
      <c r="P34">
        <v>0</v>
      </c>
      <c r="Q34">
        <v>8000</v>
      </c>
      <c r="R34">
        <v>0</v>
      </c>
      <c r="S34">
        <v>8000</v>
      </c>
      <c r="T34">
        <v>12000</v>
      </c>
      <c r="U34">
        <v>0</v>
      </c>
      <c r="V34">
        <v>12000</v>
      </c>
      <c r="W34">
        <v>20000</v>
      </c>
      <c r="X34">
        <v>0</v>
      </c>
      <c r="Y34">
        <v>73</v>
      </c>
    </row>
    <row r="35" spans="1:25" x14ac:dyDescent="0.25">
      <c r="A35" t="s">
        <v>122</v>
      </c>
      <c r="B35" t="s">
        <v>25</v>
      </c>
      <c r="C35" t="s">
        <v>123</v>
      </c>
      <c r="D35" t="s">
        <v>124</v>
      </c>
      <c r="E35" s="1"/>
      <c r="F35" t="s">
        <v>27</v>
      </c>
      <c r="G35">
        <v>6</v>
      </c>
      <c r="H35">
        <v>1</v>
      </c>
      <c r="I35" t="s">
        <v>28</v>
      </c>
      <c r="J35">
        <v>2030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  <c r="Q35">
        <v>4000</v>
      </c>
      <c r="R35">
        <v>0</v>
      </c>
      <c r="S35">
        <v>4000</v>
      </c>
      <c r="T35">
        <v>1600</v>
      </c>
      <c r="U35">
        <v>0</v>
      </c>
      <c r="V35">
        <v>1600</v>
      </c>
      <c r="W35">
        <v>5600</v>
      </c>
      <c r="X35">
        <v>0</v>
      </c>
      <c r="Y35">
        <v>10</v>
      </c>
    </row>
    <row r="36" spans="1:25" x14ac:dyDescent="0.25">
      <c r="A36" t="s">
        <v>125</v>
      </c>
      <c r="B36" t="s">
        <v>25</v>
      </c>
      <c r="C36" t="s">
        <v>126</v>
      </c>
      <c r="D36" t="s">
        <v>65</v>
      </c>
      <c r="E36" s="4" t="s">
        <v>320</v>
      </c>
      <c r="F36" t="s">
        <v>27</v>
      </c>
      <c r="G36">
        <v>3</v>
      </c>
      <c r="H36">
        <v>1</v>
      </c>
      <c r="I36" t="s">
        <v>127</v>
      </c>
      <c r="J36">
        <v>2030</v>
      </c>
      <c r="K36">
        <v>1</v>
      </c>
      <c r="L36">
        <v>59546543</v>
      </c>
      <c r="M36">
        <v>5386710</v>
      </c>
      <c r="N36">
        <v>64933253</v>
      </c>
      <c r="O36">
        <v>1158892</v>
      </c>
      <c r="P36">
        <v>8385</v>
      </c>
      <c r="Q36">
        <v>7846</v>
      </c>
      <c r="R36">
        <v>246</v>
      </c>
      <c r="S36">
        <v>1175369</v>
      </c>
      <c r="T36">
        <v>0</v>
      </c>
      <c r="U36">
        <v>0</v>
      </c>
      <c r="V36">
        <v>0</v>
      </c>
      <c r="W36">
        <v>1175369</v>
      </c>
      <c r="X36">
        <v>0</v>
      </c>
      <c r="Y36">
        <v>3</v>
      </c>
    </row>
    <row r="37" spans="1:25" x14ac:dyDescent="0.25">
      <c r="A37" t="s">
        <v>128</v>
      </c>
      <c r="B37" t="s">
        <v>25</v>
      </c>
      <c r="C37" t="s">
        <v>129</v>
      </c>
      <c r="D37" t="s">
        <v>130</v>
      </c>
      <c r="E37" s="1"/>
      <c r="F37" t="s">
        <v>27</v>
      </c>
      <c r="G37">
        <v>6</v>
      </c>
      <c r="H37">
        <v>1</v>
      </c>
      <c r="I37" t="s">
        <v>28</v>
      </c>
      <c r="J37">
        <v>2030</v>
      </c>
      <c r="K37">
        <v>1</v>
      </c>
      <c r="L37">
        <v>0</v>
      </c>
      <c r="M37">
        <v>0</v>
      </c>
      <c r="N37">
        <v>0</v>
      </c>
      <c r="O37">
        <v>0</v>
      </c>
      <c r="P37">
        <v>0</v>
      </c>
      <c r="Q37">
        <v>7500</v>
      </c>
      <c r="R37">
        <v>500</v>
      </c>
      <c r="S37">
        <v>8000</v>
      </c>
      <c r="T37">
        <v>10000</v>
      </c>
      <c r="U37">
        <v>0</v>
      </c>
      <c r="V37">
        <v>10000</v>
      </c>
      <c r="W37">
        <v>18000</v>
      </c>
      <c r="X37">
        <v>0</v>
      </c>
      <c r="Y37">
        <v>35</v>
      </c>
    </row>
    <row r="38" spans="1:25" x14ac:dyDescent="0.25">
      <c r="A38" t="s">
        <v>131</v>
      </c>
      <c r="B38" t="s">
        <v>25</v>
      </c>
      <c r="C38" t="s">
        <v>132</v>
      </c>
      <c r="D38" t="s">
        <v>132</v>
      </c>
      <c r="E38" s="1"/>
      <c r="F38" t="s">
        <v>27</v>
      </c>
      <c r="G38">
        <v>6</v>
      </c>
      <c r="H38">
        <v>1</v>
      </c>
      <c r="I38" t="s">
        <v>28</v>
      </c>
      <c r="J38">
        <v>2030</v>
      </c>
      <c r="K38">
        <v>1</v>
      </c>
      <c r="L38">
        <v>0</v>
      </c>
      <c r="M38">
        <v>0</v>
      </c>
      <c r="N38">
        <v>0</v>
      </c>
      <c r="O38">
        <v>0</v>
      </c>
      <c r="P38">
        <v>0</v>
      </c>
      <c r="Q38">
        <v>4300</v>
      </c>
      <c r="R38">
        <v>80</v>
      </c>
      <c r="S38">
        <v>4380</v>
      </c>
      <c r="T38">
        <v>5000</v>
      </c>
      <c r="U38">
        <v>0</v>
      </c>
      <c r="V38">
        <v>5000</v>
      </c>
      <c r="W38">
        <v>9380</v>
      </c>
      <c r="X38">
        <v>0</v>
      </c>
      <c r="Y38">
        <v>26</v>
      </c>
    </row>
    <row r="39" spans="1:25" x14ac:dyDescent="0.25">
      <c r="A39" t="s">
        <v>133</v>
      </c>
      <c r="B39" t="s">
        <v>25</v>
      </c>
      <c r="C39" t="s">
        <v>134</v>
      </c>
      <c r="D39" t="s">
        <v>135</v>
      </c>
      <c r="E39" s="1"/>
      <c r="F39" t="s">
        <v>27</v>
      </c>
      <c r="G39">
        <v>6</v>
      </c>
      <c r="H39">
        <v>1</v>
      </c>
      <c r="I39" t="s">
        <v>28</v>
      </c>
      <c r="J39">
        <v>2030</v>
      </c>
      <c r="K39">
        <v>1</v>
      </c>
      <c r="L39">
        <v>0</v>
      </c>
      <c r="M39">
        <v>0</v>
      </c>
      <c r="N39">
        <v>0</v>
      </c>
      <c r="O39">
        <v>0</v>
      </c>
      <c r="P39">
        <v>0</v>
      </c>
      <c r="Q39">
        <v>3100</v>
      </c>
      <c r="R39">
        <v>250</v>
      </c>
      <c r="S39">
        <v>3350</v>
      </c>
      <c r="T39">
        <v>10000</v>
      </c>
      <c r="U39">
        <v>0</v>
      </c>
      <c r="V39">
        <v>10000</v>
      </c>
      <c r="W39">
        <v>13350</v>
      </c>
      <c r="X39">
        <v>0</v>
      </c>
      <c r="Y39">
        <v>45</v>
      </c>
    </row>
    <row r="40" spans="1:25" x14ac:dyDescent="0.25">
      <c r="A40" t="s">
        <v>136</v>
      </c>
      <c r="B40" t="s">
        <v>25</v>
      </c>
      <c r="C40" t="s">
        <v>137</v>
      </c>
      <c r="D40" t="s">
        <v>138</v>
      </c>
      <c r="E40" s="1"/>
      <c r="F40" t="s">
        <v>27</v>
      </c>
      <c r="G40">
        <v>6</v>
      </c>
      <c r="H40">
        <v>1</v>
      </c>
      <c r="I40" t="s">
        <v>28</v>
      </c>
      <c r="J40">
        <v>2030</v>
      </c>
      <c r="K40">
        <v>1</v>
      </c>
      <c r="L40">
        <v>0</v>
      </c>
      <c r="M40">
        <v>0</v>
      </c>
      <c r="N40">
        <v>0</v>
      </c>
      <c r="O40">
        <v>0</v>
      </c>
      <c r="P40">
        <v>0</v>
      </c>
      <c r="Q40">
        <v>6400</v>
      </c>
      <c r="R40">
        <v>0</v>
      </c>
      <c r="S40">
        <v>6400</v>
      </c>
      <c r="T40">
        <v>6000</v>
      </c>
      <c r="U40">
        <v>0</v>
      </c>
      <c r="V40">
        <v>6000</v>
      </c>
      <c r="W40">
        <v>12400</v>
      </c>
      <c r="X40">
        <v>0</v>
      </c>
      <c r="Y40">
        <v>11</v>
      </c>
    </row>
    <row r="41" spans="1:25" x14ac:dyDescent="0.25">
      <c r="A41" t="s">
        <v>139</v>
      </c>
      <c r="B41" t="s">
        <v>25</v>
      </c>
      <c r="C41" t="s">
        <v>140</v>
      </c>
      <c r="D41" t="s">
        <v>141</v>
      </c>
      <c r="E41" s="1"/>
      <c r="F41" t="s">
        <v>27</v>
      </c>
      <c r="G41">
        <v>6</v>
      </c>
      <c r="H41">
        <v>0</v>
      </c>
      <c r="I41" t="s">
        <v>28</v>
      </c>
      <c r="J41">
        <v>2030</v>
      </c>
      <c r="K41">
        <v>1</v>
      </c>
      <c r="L41">
        <v>0</v>
      </c>
      <c r="M41">
        <v>0</v>
      </c>
      <c r="N41">
        <v>0</v>
      </c>
      <c r="O41">
        <v>0</v>
      </c>
      <c r="P41">
        <v>0</v>
      </c>
      <c r="Q41">
        <v>1000</v>
      </c>
      <c r="R41">
        <v>0</v>
      </c>
      <c r="S41">
        <v>1000</v>
      </c>
      <c r="T41">
        <v>1500</v>
      </c>
      <c r="U41">
        <v>0</v>
      </c>
      <c r="V41">
        <v>1500</v>
      </c>
      <c r="W41">
        <v>2500</v>
      </c>
      <c r="X41">
        <v>0</v>
      </c>
      <c r="Y41">
        <v>3</v>
      </c>
    </row>
    <row r="42" spans="1:25" x14ac:dyDescent="0.25">
      <c r="A42" t="s">
        <v>142</v>
      </c>
      <c r="B42" t="s">
        <v>25</v>
      </c>
      <c r="C42" t="s">
        <v>143</v>
      </c>
      <c r="D42" t="s">
        <v>144</v>
      </c>
      <c r="E42" s="1"/>
      <c r="F42" t="s">
        <v>27</v>
      </c>
      <c r="G42">
        <v>6</v>
      </c>
      <c r="H42">
        <v>1</v>
      </c>
      <c r="I42" t="s">
        <v>28</v>
      </c>
      <c r="J42">
        <v>2030</v>
      </c>
      <c r="K42">
        <v>1</v>
      </c>
      <c r="L42">
        <v>0</v>
      </c>
      <c r="M42">
        <v>46093</v>
      </c>
      <c r="N42">
        <v>46093</v>
      </c>
      <c r="O42">
        <v>2190</v>
      </c>
      <c r="P42">
        <v>1263</v>
      </c>
      <c r="Q42">
        <v>12550</v>
      </c>
      <c r="R42">
        <v>400</v>
      </c>
      <c r="S42">
        <v>16403</v>
      </c>
      <c r="T42">
        <v>8160</v>
      </c>
      <c r="U42">
        <v>0</v>
      </c>
      <c r="V42">
        <v>8160</v>
      </c>
      <c r="W42">
        <v>24563</v>
      </c>
      <c r="X42">
        <v>0</v>
      </c>
      <c r="Y42">
        <v>37</v>
      </c>
    </row>
    <row r="43" spans="1:25" x14ac:dyDescent="0.25">
      <c r="A43" t="s">
        <v>145</v>
      </c>
      <c r="B43" t="s">
        <v>25</v>
      </c>
      <c r="C43" t="s">
        <v>146</v>
      </c>
      <c r="D43" t="s">
        <v>147</v>
      </c>
      <c r="E43" s="1"/>
      <c r="F43" t="s">
        <v>27</v>
      </c>
      <c r="G43">
        <v>6</v>
      </c>
      <c r="H43">
        <v>1</v>
      </c>
      <c r="I43" t="s">
        <v>28</v>
      </c>
      <c r="J43">
        <v>2030</v>
      </c>
      <c r="K43">
        <v>1</v>
      </c>
      <c r="L43">
        <v>0</v>
      </c>
      <c r="M43">
        <v>0</v>
      </c>
      <c r="N43">
        <v>0</v>
      </c>
      <c r="O43">
        <v>0</v>
      </c>
      <c r="P43">
        <v>0</v>
      </c>
      <c r="Q43">
        <v>2000</v>
      </c>
      <c r="R43">
        <v>0</v>
      </c>
      <c r="S43">
        <v>2000</v>
      </c>
      <c r="T43">
        <v>1000</v>
      </c>
      <c r="U43">
        <v>0</v>
      </c>
      <c r="V43">
        <v>1000</v>
      </c>
      <c r="W43">
        <v>3000</v>
      </c>
      <c r="X43">
        <v>0</v>
      </c>
      <c r="Y43">
        <v>5</v>
      </c>
    </row>
    <row r="44" spans="1:25" x14ac:dyDescent="0.25">
      <c r="A44" t="s">
        <v>148</v>
      </c>
      <c r="B44" t="s">
        <v>25</v>
      </c>
      <c r="C44" t="s">
        <v>149</v>
      </c>
      <c r="D44" t="s">
        <v>65</v>
      </c>
      <c r="E44" s="4" t="s">
        <v>307</v>
      </c>
      <c r="F44" t="s">
        <v>27</v>
      </c>
      <c r="G44">
        <v>6</v>
      </c>
      <c r="H44">
        <v>1</v>
      </c>
      <c r="I44" t="s">
        <v>28</v>
      </c>
      <c r="J44">
        <v>2030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  <c r="Q44">
        <v>10000</v>
      </c>
      <c r="R44">
        <v>0</v>
      </c>
      <c r="S44">
        <v>10000</v>
      </c>
      <c r="T44">
        <v>40000</v>
      </c>
      <c r="U44">
        <v>0</v>
      </c>
      <c r="V44">
        <v>40000</v>
      </c>
      <c r="W44">
        <v>50000</v>
      </c>
      <c r="X44">
        <v>0</v>
      </c>
      <c r="Y44">
        <v>106</v>
      </c>
    </row>
    <row r="45" spans="1:25" x14ac:dyDescent="0.25">
      <c r="A45" t="s">
        <v>150</v>
      </c>
      <c r="B45" t="s">
        <v>25</v>
      </c>
      <c r="C45" t="s">
        <v>151</v>
      </c>
      <c r="D45" t="s">
        <v>152</v>
      </c>
      <c r="E45" s="1"/>
      <c r="F45" t="s">
        <v>27</v>
      </c>
      <c r="G45">
        <v>6</v>
      </c>
      <c r="H45">
        <v>1</v>
      </c>
      <c r="I45" t="s">
        <v>28</v>
      </c>
      <c r="J45">
        <v>2030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  <c r="Q45">
        <v>6000</v>
      </c>
      <c r="R45">
        <v>0</v>
      </c>
      <c r="S45">
        <v>6000</v>
      </c>
      <c r="T45">
        <v>16000</v>
      </c>
      <c r="U45">
        <v>0</v>
      </c>
      <c r="V45">
        <v>16000</v>
      </c>
      <c r="W45">
        <v>22000</v>
      </c>
      <c r="X45">
        <v>0</v>
      </c>
      <c r="Y45">
        <v>16</v>
      </c>
    </row>
    <row r="46" spans="1:25" x14ac:dyDescent="0.25">
      <c r="A46" t="s">
        <v>153</v>
      </c>
      <c r="B46" t="s">
        <v>25</v>
      </c>
      <c r="C46" t="s">
        <v>154</v>
      </c>
      <c r="D46" t="s">
        <v>155</v>
      </c>
      <c r="E46" s="4" t="s">
        <v>308</v>
      </c>
      <c r="F46" t="s">
        <v>27</v>
      </c>
      <c r="G46">
        <v>6</v>
      </c>
      <c r="H46">
        <v>1</v>
      </c>
      <c r="I46" t="s">
        <v>28</v>
      </c>
      <c r="J46">
        <v>2030</v>
      </c>
      <c r="K46">
        <v>1</v>
      </c>
      <c r="L46">
        <v>0</v>
      </c>
      <c r="M46">
        <v>0</v>
      </c>
      <c r="N46">
        <v>0</v>
      </c>
      <c r="O46">
        <v>0</v>
      </c>
      <c r="P46">
        <v>0</v>
      </c>
      <c r="Q46">
        <v>10600</v>
      </c>
      <c r="R46">
        <v>0</v>
      </c>
      <c r="S46">
        <v>10600</v>
      </c>
      <c r="T46">
        <v>13400</v>
      </c>
      <c r="U46">
        <v>0</v>
      </c>
      <c r="V46">
        <v>13400</v>
      </c>
      <c r="W46">
        <v>24000</v>
      </c>
      <c r="X46">
        <v>0</v>
      </c>
      <c r="Y46">
        <v>95</v>
      </c>
    </row>
    <row r="47" spans="1:25" x14ac:dyDescent="0.25">
      <c r="A47" t="s">
        <v>156</v>
      </c>
      <c r="B47" t="s">
        <v>25</v>
      </c>
      <c r="C47" t="s">
        <v>157</v>
      </c>
      <c r="D47" t="s">
        <v>157</v>
      </c>
      <c r="E47" s="1"/>
      <c r="F47" t="s">
        <v>27</v>
      </c>
      <c r="G47">
        <v>3</v>
      </c>
      <c r="H47">
        <v>1</v>
      </c>
      <c r="I47" t="s">
        <v>28</v>
      </c>
      <c r="J47">
        <v>2030</v>
      </c>
      <c r="K47">
        <v>1</v>
      </c>
      <c r="L47">
        <v>3489</v>
      </c>
      <c r="M47">
        <v>49970</v>
      </c>
      <c r="N47">
        <v>53459</v>
      </c>
      <c r="O47">
        <v>199</v>
      </c>
      <c r="P47">
        <v>3152</v>
      </c>
      <c r="Q47">
        <v>13253</v>
      </c>
      <c r="R47">
        <v>197</v>
      </c>
      <c r="S47">
        <v>16801</v>
      </c>
      <c r="T47">
        <v>7909</v>
      </c>
      <c r="U47">
        <v>226</v>
      </c>
      <c r="V47">
        <v>8135</v>
      </c>
      <c r="W47">
        <v>24936</v>
      </c>
      <c r="X47">
        <v>0</v>
      </c>
      <c r="Y47">
        <v>163</v>
      </c>
    </row>
    <row r="48" spans="1:25" x14ac:dyDescent="0.25">
      <c r="A48" t="s">
        <v>158</v>
      </c>
      <c r="B48" t="s">
        <v>25</v>
      </c>
      <c r="C48" t="s">
        <v>159</v>
      </c>
      <c r="D48" t="s">
        <v>160</v>
      </c>
      <c r="E48" s="4" t="s">
        <v>309</v>
      </c>
      <c r="F48" t="s">
        <v>27</v>
      </c>
      <c r="G48">
        <v>6</v>
      </c>
      <c r="H48">
        <v>1</v>
      </c>
      <c r="I48" t="s">
        <v>28</v>
      </c>
      <c r="J48">
        <v>2030</v>
      </c>
      <c r="K48">
        <v>1</v>
      </c>
      <c r="L48">
        <v>0</v>
      </c>
      <c r="M48">
        <v>0</v>
      </c>
      <c r="N48">
        <v>0</v>
      </c>
      <c r="O48">
        <v>0</v>
      </c>
      <c r="P48">
        <v>0</v>
      </c>
      <c r="Q48">
        <v>12000</v>
      </c>
      <c r="R48">
        <v>500</v>
      </c>
      <c r="S48">
        <v>12500</v>
      </c>
      <c r="T48">
        <v>12000</v>
      </c>
      <c r="U48">
        <v>0</v>
      </c>
      <c r="V48">
        <v>12000</v>
      </c>
      <c r="W48">
        <v>24500</v>
      </c>
      <c r="X48">
        <v>0</v>
      </c>
      <c r="Y48">
        <v>77</v>
      </c>
    </row>
    <row r="49" spans="1:25" x14ac:dyDescent="0.25">
      <c r="A49" t="s">
        <v>161</v>
      </c>
      <c r="B49" t="s">
        <v>25</v>
      </c>
      <c r="C49" t="s">
        <v>162</v>
      </c>
      <c r="D49" t="s">
        <v>65</v>
      </c>
      <c r="E49" s="2" t="s">
        <v>310</v>
      </c>
      <c r="F49" t="s">
        <v>27</v>
      </c>
      <c r="G49">
        <v>6</v>
      </c>
      <c r="H49">
        <v>1</v>
      </c>
      <c r="I49" t="s">
        <v>28</v>
      </c>
      <c r="J49">
        <v>2030</v>
      </c>
      <c r="K49">
        <v>1</v>
      </c>
      <c r="L49">
        <v>0</v>
      </c>
      <c r="M49">
        <v>0</v>
      </c>
      <c r="N49">
        <v>0</v>
      </c>
      <c r="O49">
        <v>0</v>
      </c>
      <c r="P49">
        <v>0</v>
      </c>
      <c r="Q49">
        <v>14500</v>
      </c>
      <c r="R49">
        <v>0</v>
      </c>
      <c r="S49">
        <v>14500</v>
      </c>
      <c r="T49">
        <v>15500</v>
      </c>
      <c r="U49">
        <v>0</v>
      </c>
      <c r="V49">
        <v>15500</v>
      </c>
      <c r="W49">
        <v>30000</v>
      </c>
      <c r="X49">
        <v>0</v>
      </c>
      <c r="Y49">
        <v>34</v>
      </c>
    </row>
    <row r="50" spans="1:25" x14ac:dyDescent="0.25">
      <c r="A50" t="s">
        <v>163</v>
      </c>
      <c r="B50" t="s">
        <v>25</v>
      </c>
      <c r="C50" t="s">
        <v>164</v>
      </c>
      <c r="D50" t="s">
        <v>165</v>
      </c>
      <c r="E50" s="1"/>
      <c r="F50" t="s">
        <v>27</v>
      </c>
      <c r="G50">
        <v>6</v>
      </c>
      <c r="H50">
        <v>1</v>
      </c>
      <c r="I50" t="s">
        <v>28</v>
      </c>
      <c r="J50">
        <v>2030</v>
      </c>
      <c r="K50">
        <v>1</v>
      </c>
      <c r="L50">
        <v>0</v>
      </c>
      <c r="M50">
        <v>0</v>
      </c>
      <c r="N50">
        <v>0</v>
      </c>
      <c r="O50">
        <v>0</v>
      </c>
      <c r="P50">
        <v>0</v>
      </c>
      <c r="Q50">
        <v>2000</v>
      </c>
      <c r="R50">
        <v>0</v>
      </c>
      <c r="S50">
        <v>2000</v>
      </c>
      <c r="T50">
        <v>2000</v>
      </c>
      <c r="U50">
        <v>0</v>
      </c>
      <c r="V50">
        <v>2000</v>
      </c>
      <c r="W50">
        <v>4000</v>
      </c>
      <c r="X50">
        <v>0</v>
      </c>
      <c r="Y50">
        <v>11</v>
      </c>
    </row>
    <row r="51" spans="1:25" x14ac:dyDescent="0.25">
      <c r="A51" t="s">
        <v>166</v>
      </c>
      <c r="B51" t="s">
        <v>25</v>
      </c>
      <c r="C51" t="s">
        <v>167</v>
      </c>
      <c r="D51" t="s">
        <v>168</v>
      </c>
      <c r="E51" s="1"/>
      <c r="F51" t="s">
        <v>27</v>
      </c>
      <c r="G51">
        <v>6</v>
      </c>
      <c r="H51">
        <v>1</v>
      </c>
      <c r="I51" t="s">
        <v>28</v>
      </c>
      <c r="J51">
        <v>2030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2000</v>
      </c>
      <c r="R51">
        <v>0</v>
      </c>
      <c r="S51">
        <v>2000</v>
      </c>
      <c r="T51">
        <v>10000</v>
      </c>
      <c r="U51">
        <v>0</v>
      </c>
      <c r="V51">
        <v>10000</v>
      </c>
      <c r="W51">
        <v>12000</v>
      </c>
      <c r="X51">
        <v>0</v>
      </c>
      <c r="Y51">
        <v>24</v>
      </c>
    </row>
    <row r="52" spans="1:25" x14ac:dyDescent="0.25">
      <c r="A52" t="s">
        <v>169</v>
      </c>
      <c r="B52" t="s">
        <v>25</v>
      </c>
      <c r="C52" t="s">
        <v>170</v>
      </c>
      <c r="D52" t="s">
        <v>171</v>
      </c>
      <c r="E52" s="1"/>
      <c r="F52" t="s">
        <v>27</v>
      </c>
      <c r="G52">
        <v>6</v>
      </c>
      <c r="H52">
        <v>1</v>
      </c>
      <c r="I52" t="s">
        <v>28</v>
      </c>
      <c r="J52">
        <v>2030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  <c r="Q52">
        <v>8000</v>
      </c>
      <c r="R52">
        <v>0</v>
      </c>
      <c r="S52">
        <v>8000</v>
      </c>
      <c r="T52">
        <v>8000</v>
      </c>
      <c r="U52">
        <v>0</v>
      </c>
      <c r="V52">
        <v>8000</v>
      </c>
      <c r="W52">
        <v>16000</v>
      </c>
      <c r="X52">
        <v>0</v>
      </c>
      <c r="Y52">
        <v>107</v>
      </c>
    </row>
    <row r="53" spans="1:25" x14ac:dyDescent="0.25">
      <c r="A53" t="s">
        <v>172</v>
      </c>
      <c r="B53" t="s">
        <v>25</v>
      </c>
      <c r="C53" t="s">
        <v>173</v>
      </c>
      <c r="D53" t="s">
        <v>174</v>
      </c>
      <c r="E53" s="4" t="s">
        <v>311</v>
      </c>
      <c r="F53" t="s">
        <v>27</v>
      </c>
      <c r="G53">
        <v>6</v>
      </c>
      <c r="H53">
        <v>1</v>
      </c>
      <c r="I53" t="s">
        <v>28</v>
      </c>
      <c r="J53">
        <v>2030</v>
      </c>
      <c r="K53">
        <v>1</v>
      </c>
      <c r="L53">
        <v>0</v>
      </c>
      <c r="M53">
        <v>0</v>
      </c>
      <c r="N53">
        <v>0</v>
      </c>
      <c r="O53">
        <v>0</v>
      </c>
      <c r="P53">
        <v>0</v>
      </c>
      <c r="Q53">
        <v>3000</v>
      </c>
      <c r="R53">
        <v>0</v>
      </c>
      <c r="S53">
        <v>3000</v>
      </c>
      <c r="T53">
        <v>10000</v>
      </c>
      <c r="U53">
        <v>0</v>
      </c>
      <c r="V53">
        <v>10000</v>
      </c>
      <c r="W53">
        <v>13000</v>
      </c>
      <c r="X53">
        <v>0</v>
      </c>
      <c r="Y53">
        <v>40</v>
      </c>
    </row>
    <row r="54" spans="1:25" x14ac:dyDescent="0.25">
      <c r="A54" t="s">
        <v>175</v>
      </c>
      <c r="B54" t="s">
        <v>25</v>
      </c>
      <c r="C54" t="s">
        <v>176</v>
      </c>
      <c r="D54" t="s">
        <v>177</v>
      </c>
      <c r="E54" s="1"/>
      <c r="F54" t="s">
        <v>27</v>
      </c>
      <c r="G54">
        <v>6</v>
      </c>
      <c r="H54">
        <v>1</v>
      </c>
      <c r="I54" t="s">
        <v>28</v>
      </c>
      <c r="J54">
        <v>2030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>
        <v>6000</v>
      </c>
      <c r="R54">
        <v>200</v>
      </c>
      <c r="S54">
        <v>6200</v>
      </c>
      <c r="T54">
        <v>18750</v>
      </c>
      <c r="U54">
        <v>0</v>
      </c>
      <c r="V54">
        <v>18750</v>
      </c>
      <c r="W54">
        <v>24950</v>
      </c>
      <c r="X54">
        <v>0</v>
      </c>
      <c r="Y54">
        <v>19</v>
      </c>
    </row>
    <row r="55" spans="1:25" x14ac:dyDescent="0.25">
      <c r="A55" t="s">
        <v>178</v>
      </c>
      <c r="B55" t="s">
        <v>25</v>
      </c>
      <c r="C55" t="s">
        <v>179</v>
      </c>
      <c r="D55" t="s">
        <v>115</v>
      </c>
      <c r="E55" s="1"/>
      <c r="F55" t="s">
        <v>27</v>
      </c>
      <c r="G55">
        <v>6</v>
      </c>
      <c r="H55">
        <v>1</v>
      </c>
      <c r="I55" t="s">
        <v>28</v>
      </c>
      <c r="J55">
        <v>2030</v>
      </c>
      <c r="K55">
        <v>1</v>
      </c>
      <c r="L55">
        <v>0</v>
      </c>
      <c r="M55">
        <v>0</v>
      </c>
      <c r="N55">
        <v>0</v>
      </c>
      <c r="O55">
        <v>0</v>
      </c>
      <c r="P55">
        <v>0</v>
      </c>
      <c r="Q55">
        <v>12000</v>
      </c>
      <c r="R55">
        <v>0</v>
      </c>
      <c r="S55">
        <v>12000</v>
      </c>
      <c r="T55">
        <v>17000</v>
      </c>
      <c r="U55">
        <v>0</v>
      </c>
      <c r="V55">
        <v>17000</v>
      </c>
      <c r="W55">
        <v>29000</v>
      </c>
      <c r="X55">
        <v>0</v>
      </c>
      <c r="Y55">
        <v>48</v>
      </c>
    </row>
    <row r="56" spans="1:25" x14ac:dyDescent="0.25">
      <c r="A56" t="s">
        <v>180</v>
      </c>
      <c r="B56" t="s">
        <v>25</v>
      </c>
      <c r="C56" t="s">
        <v>181</v>
      </c>
      <c r="D56" t="s">
        <v>182</v>
      </c>
      <c r="E56" s="1"/>
      <c r="F56" t="s">
        <v>27</v>
      </c>
      <c r="G56">
        <v>6</v>
      </c>
      <c r="H56">
        <v>1</v>
      </c>
      <c r="I56" t="s">
        <v>28</v>
      </c>
      <c r="J56">
        <v>2030</v>
      </c>
      <c r="K56">
        <v>1</v>
      </c>
      <c r="L56">
        <v>0</v>
      </c>
      <c r="M56">
        <v>0</v>
      </c>
      <c r="N56">
        <v>0</v>
      </c>
      <c r="O56">
        <v>0</v>
      </c>
      <c r="P56">
        <v>0</v>
      </c>
      <c r="Q56">
        <v>11000</v>
      </c>
      <c r="R56">
        <v>100</v>
      </c>
      <c r="S56">
        <v>11100</v>
      </c>
      <c r="T56">
        <v>12000</v>
      </c>
      <c r="U56">
        <v>0</v>
      </c>
      <c r="V56">
        <v>12000</v>
      </c>
      <c r="W56">
        <v>23100</v>
      </c>
      <c r="X56">
        <v>0</v>
      </c>
      <c r="Y56">
        <v>47</v>
      </c>
    </row>
    <row r="57" spans="1:25" x14ac:dyDescent="0.25">
      <c r="A57" t="s">
        <v>183</v>
      </c>
      <c r="B57" t="s">
        <v>25</v>
      </c>
      <c r="C57" t="s">
        <v>184</v>
      </c>
      <c r="D57" t="s">
        <v>185</v>
      </c>
      <c r="E57" s="1"/>
      <c r="F57" t="s">
        <v>27</v>
      </c>
      <c r="G57">
        <v>6</v>
      </c>
      <c r="H57">
        <v>1</v>
      </c>
      <c r="I57" t="s">
        <v>28</v>
      </c>
      <c r="J57">
        <v>2030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9000</v>
      </c>
      <c r="R57">
        <v>0</v>
      </c>
      <c r="S57">
        <v>9000</v>
      </c>
      <c r="T57">
        <v>9000</v>
      </c>
      <c r="U57">
        <v>0</v>
      </c>
      <c r="V57">
        <v>9000</v>
      </c>
      <c r="W57">
        <v>18000</v>
      </c>
      <c r="X57">
        <v>0</v>
      </c>
      <c r="Y57">
        <v>30</v>
      </c>
    </row>
    <row r="58" spans="1:25" x14ac:dyDescent="0.25">
      <c r="A58" t="s">
        <v>186</v>
      </c>
      <c r="B58" t="s">
        <v>25</v>
      </c>
      <c r="C58" t="s">
        <v>187</v>
      </c>
      <c r="D58" t="s">
        <v>187</v>
      </c>
      <c r="E58" s="1"/>
      <c r="F58" t="s">
        <v>27</v>
      </c>
      <c r="G58">
        <v>6</v>
      </c>
      <c r="H58">
        <v>1</v>
      </c>
      <c r="I58" t="s">
        <v>28</v>
      </c>
      <c r="J58">
        <v>2030</v>
      </c>
      <c r="K58">
        <v>1</v>
      </c>
      <c r="L58">
        <v>0</v>
      </c>
      <c r="M58">
        <v>0</v>
      </c>
      <c r="N58">
        <v>0</v>
      </c>
      <c r="O58">
        <v>0</v>
      </c>
      <c r="P58">
        <v>0</v>
      </c>
      <c r="Q58">
        <v>10000</v>
      </c>
      <c r="R58">
        <v>0</v>
      </c>
      <c r="S58">
        <v>10000</v>
      </c>
      <c r="T58">
        <v>11000</v>
      </c>
      <c r="U58">
        <v>0</v>
      </c>
      <c r="V58">
        <v>11000</v>
      </c>
      <c r="W58">
        <v>21000</v>
      </c>
      <c r="X58">
        <v>0</v>
      </c>
      <c r="Y58">
        <v>37</v>
      </c>
    </row>
    <row r="59" spans="1:25" x14ac:dyDescent="0.25">
      <c r="A59" t="s">
        <v>188</v>
      </c>
      <c r="B59" t="s">
        <v>25</v>
      </c>
      <c r="C59" t="s">
        <v>189</v>
      </c>
      <c r="D59" t="s">
        <v>190</v>
      </c>
      <c r="E59" s="1"/>
      <c r="F59" t="s">
        <v>27</v>
      </c>
      <c r="G59">
        <v>6</v>
      </c>
      <c r="H59">
        <v>1</v>
      </c>
      <c r="I59" t="s">
        <v>28</v>
      </c>
      <c r="J59">
        <v>2030</v>
      </c>
      <c r="K59">
        <v>1</v>
      </c>
      <c r="L59">
        <v>0</v>
      </c>
      <c r="M59">
        <v>0</v>
      </c>
      <c r="N59">
        <v>0</v>
      </c>
      <c r="O59">
        <v>0</v>
      </c>
      <c r="P59">
        <v>0</v>
      </c>
      <c r="Q59">
        <v>1500</v>
      </c>
      <c r="R59">
        <v>0</v>
      </c>
      <c r="S59">
        <v>1500</v>
      </c>
      <c r="T59">
        <v>5000</v>
      </c>
      <c r="U59">
        <v>0</v>
      </c>
      <c r="V59">
        <v>5000</v>
      </c>
      <c r="W59">
        <v>6500</v>
      </c>
      <c r="X59">
        <v>0</v>
      </c>
      <c r="Y59">
        <v>19</v>
      </c>
    </row>
    <row r="60" spans="1:25" x14ac:dyDescent="0.25">
      <c r="A60" t="s">
        <v>191</v>
      </c>
      <c r="B60" t="s">
        <v>25</v>
      </c>
      <c r="C60" t="s">
        <v>192</v>
      </c>
      <c r="D60" t="s">
        <v>193</v>
      </c>
      <c r="E60" s="1"/>
      <c r="F60" t="s">
        <v>27</v>
      </c>
      <c r="G60">
        <v>6</v>
      </c>
      <c r="H60">
        <v>1</v>
      </c>
      <c r="I60" t="s">
        <v>28</v>
      </c>
      <c r="J60">
        <v>2030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  <c r="Q60">
        <v>18500</v>
      </c>
      <c r="R60">
        <v>0</v>
      </c>
      <c r="S60">
        <v>18500</v>
      </c>
      <c r="T60">
        <v>39500</v>
      </c>
      <c r="U60">
        <v>0</v>
      </c>
      <c r="V60">
        <v>39500</v>
      </c>
      <c r="W60">
        <v>58000</v>
      </c>
      <c r="X60">
        <v>0</v>
      </c>
      <c r="Y60">
        <v>28</v>
      </c>
    </row>
    <row r="61" spans="1:25" x14ac:dyDescent="0.25">
      <c r="A61" t="s">
        <v>194</v>
      </c>
      <c r="B61" t="s">
        <v>25</v>
      </c>
      <c r="C61" t="s">
        <v>195</v>
      </c>
      <c r="D61" t="s">
        <v>65</v>
      </c>
      <c r="E61" s="4" t="s">
        <v>305</v>
      </c>
      <c r="F61" t="s">
        <v>27</v>
      </c>
      <c r="G61">
        <v>6</v>
      </c>
      <c r="H61">
        <v>1</v>
      </c>
      <c r="I61" t="s">
        <v>28</v>
      </c>
      <c r="J61">
        <v>2030</v>
      </c>
      <c r="K61">
        <v>1</v>
      </c>
      <c r="L61">
        <v>0</v>
      </c>
      <c r="M61">
        <v>0</v>
      </c>
      <c r="N61">
        <v>0</v>
      </c>
      <c r="O61">
        <v>0</v>
      </c>
      <c r="P61">
        <v>0</v>
      </c>
      <c r="Q61">
        <v>41000</v>
      </c>
      <c r="R61">
        <v>500</v>
      </c>
      <c r="S61">
        <v>41500</v>
      </c>
      <c r="T61">
        <v>33500</v>
      </c>
      <c r="U61">
        <v>0</v>
      </c>
      <c r="V61">
        <v>33500</v>
      </c>
      <c r="W61">
        <v>75000</v>
      </c>
      <c r="X61">
        <v>0</v>
      </c>
      <c r="Y61">
        <v>136</v>
      </c>
    </row>
    <row r="62" spans="1:25" x14ac:dyDescent="0.25">
      <c r="A62" t="s">
        <v>196</v>
      </c>
      <c r="B62" t="s">
        <v>25</v>
      </c>
      <c r="C62" t="s">
        <v>197</v>
      </c>
      <c r="D62" t="s">
        <v>65</v>
      </c>
      <c r="E62" s="4" t="s">
        <v>312</v>
      </c>
      <c r="F62" t="s">
        <v>27</v>
      </c>
      <c r="G62">
        <v>7</v>
      </c>
      <c r="H62">
        <v>1</v>
      </c>
      <c r="I62" t="s">
        <v>28</v>
      </c>
      <c r="J62">
        <v>2030</v>
      </c>
      <c r="K62">
        <v>1</v>
      </c>
      <c r="L62">
        <v>0</v>
      </c>
      <c r="M62">
        <v>2</v>
      </c>
      <c r="N62">
        <v>2</v>
      </c>
      <c r="O62">
        <v>0</v>
      </c>
      <c r="P62">
        <v>3631</v>
      </c>
      <c r="Q62">
        <v>25077</v>
      </c>
      <c r="R62">
        <v>90</v>
      </c>
      <c r="S62">
        <v>28798</v>
      </c>
      <c r="T62">
        <v>19197</v>
      </c>
      <c r="U62">
        <v>58</v>
      </c>
      <c r="V62">
        <v>19255</v>
      </c>
      <c r="W62">
        <v>48053</v>
      </c>
      <c r="X62">
        <v>0</v>
      </c>
      <c r="Y62">
        <v>155</v>
      </c>
    </row>
    <row r="63" spans="1:25" x14ac:dyDescent="0.25">
      <c r="A63" t="s">
        <v>198</v>
      </c>
      <c r="B63" t="s">
        <v>25</v>
      </c>
      <c r="C63" t="s">
        <v>199</v>
      </c>
      <c r="D63" t="s">
        <v>200</v>
      </c>
      <c r="E63" s="1"/>
      <c r="F63" t="s">
        <v>27</v>
      </c>
      <c r="G63">
        <v>6</v>
      </c>
      <c r="H63">
        <v>1</v>
      </c>
      <c r="I63" t="s">
        <v>28</v>
      </c>
      <c r="J63">
        <v>2030</v>
      </c>
      <c r="K63">
        <v>1</v>
      </c>
      <c r="L63">
        <v>0</v>
      </c>
      <c r="M63">
        <v>0</v>
      </c>
      <c r="N63">
        <v>0</v>
      </c>
      <c r="O63">
        <v>0</v>
      </c>
      <c r="P63">
        <v>0</v>
      </c>
      <c r="Q63">
        <v>2500</v>
      </c>
      <c r="R63">
        <v>0</v>
      </c>
      <c r="S63">
        <v>2500</v>
      </c>
      <c r="T63">
        <v>1500</v>
      </c>
      <c r="U63">
        <v>0</v>
      </c>
      <c r="V63">
        <v>1500</v>
      </c>
      <c r="W63">
        <v>4000</v>
      </c>
      <c r="X63">
        <v>0</v>
      </c>
      <c r="Y63">
        <v>27</v>
      </c>
    </row>
    <row r="64" spans="1:25" x14ac:dyDescent="0.25">
      <c r="A64" t="s">
        <v>201</v>
      </c>
      <c r="B64" t="s">
        <v>25</v>
      </c>
      <c r="C64" t="s">
        <v>202</v>
      </c>
      <c r="D64" t="s">
        <v>203</v>
      </c>
      <c r="E64" s="4" t="s">
        <v>313</v>
      </c>
      <c r="F64" t="s">
        <v>27</v>
      </c>
      <c r="G64">
        <v>6</v>
      </c>
      <c r="H64">
        <v>1</v>
      </c>
      <c r="I64" t="s">
        <v>28</v>
      </c>
      <c r="J64">
        <v>2030</v>
      </c>
      <c r="K64">
        <v>1</v>
      </c>
      <c r="L64">
        <v>0</v>
      </c>
      <c r="M64">
        <v>0</v>
      </c>
      <c r="N64">
        <v>0</v>
      </c>
      <c r="O64">
        <v>0</v>
      </c>
      <c r="P64">
        <v>300</v>
      </c>
      <c r="Q64">
        <v>18000</v>
      </c>
      <c r="R64">
        <v>500</v>
      </c>
      <c r="S64">
        <v>18800</v>
      </c>
      <c r="T64">
        <v>20000</v>
      </c>
      <c r="U64">
        <v>0</v>
      </c>
      <c r="V64">
        <v>20000</v>
      </c>
      <c r="W64">
        <v>38800</v>
      </c>
      <c r="X64">
        <v>0</v>
      </c>
      <c r="Y64">
        <v>137</v>
      </c>
    </row>
    <row r="65" spans="1:25" x14ac:dyDescent="0.25">
      <c r="A65" t="s">
        <v>204</v>
      </c>
      <c r="B65" t="s">
        <v>25</v>
      </c>
      <c r="C65" t="s">
        <v>205</v>
      </c>
      <c r="D65" t="s">
        <v>205</v>
      </c>
      <c r="E65" s="1"/>
      <c r="F65" t="s">
        <v>27</v>
      </c>
      <c r="G65">
        <v>6</v>
      </c>
      <c r="H65">
        <v>1</v>
      </c>
      <c r="I65" t="s">
        <v>28</v>
      </c>
      <c r="J65">
        <v>2030</v>
      </c>
      <c r="K65">
        <v>1</v>
      </c>
      <c r="L65">
        <v>0</v>
      </c>
      <c r="M65">
        <v>0</v>
      </c>
      <c r="N65">
        <v>0</v>
      </c>
      <c r="O65">
        <v>0</v>
      </c>
      <c r="P65">
        <v>0</v>
      </c>
      <c r="Q65">
        <v>800</v>
      </c>
      <c r="R65">
        <v>0</v>
      </c>
      <c r="S65">
        <v>800</v>
      </c>
      <c r="T65">
        <v>1000</v>
      </c>
      <c r="U65">
        <v>0</v>
      </c>
      <c r="V65">
        <v>1000</v>
      </c>
      <c r="W65">
        <v>1800</v>
      </c>
      <c r="X65">
        <v>0</v>
      </c>
      <c r="Y65">
        <v>0</v>
      </c>
    </row>
    <row r="66" spans="1:25" x14ac:dyDescent="0.25">
      <c r="A66" t="s">
        <v>206</v>
      </c>
      <c r="B66" t="s">
        <v>25</v>
      </c>
      <c r="C66" t="s">
        <v>207</v>
      </c>
      <c r="D66" t="s">
        <v>208</v>
      </c>
      <c r="E66" s="1"/>
      <c r="F66" t="s">
        <v>27</v>
      </c>
      <c r="G66">
        <v>6</v>
      </c>
      <c r="H66">
        <v>1</v>
      </c>
      <c r="I66" t="s">
        <v>28</v>
      </c>
      <c r="J66">
        <v>2030</v>
      </c>
      <c r="K66">
        <v>1</v>
      </c>
      <c r="L66">
        <v>0</v>
      </c>
      <c r="M66">
        <v>0</v>
      </c>
      <c r="N66">
        <v>0</v>
      </c>
      <c r="O66">
        <v>0</v>
      </c>
      <c r="P66">
        <v>0</v>
      </c>
      <c r="Q66">
        <v>9000</v>
      </c>
      <c r="R66">
        <v>0</v>
      </c>
      <c r="S66">
        <v>9000</v>
      </c>
      <c r="T66">
        <v>10000</v>
      </c>
      <c r="U66">
        <v>0</v>
      </c>
      <c r="V66">
        <v>10000</v>
      </c>
      <c r="W66">
        <v>19000</v>
      </c>
      <c r="X66">
        <v>0</v>
      </c>
      <c r="Y66">
        <v>26</v>
      </c>
    </row>
    <row r="67" spans="1:25" x14ac:dyDescent="0.25">
      <c r="A67" t="s">
        <v>209</v>
      </c>
      <c r="B67" t="s">
        <v>25</v>
      </c>
      <c r="C67" t="s">
        <v>210</v>
      </c>
      <c r="D67" t="s">
        <v>211</v>
      </c>
      <c r="E67" s="1"/>
      <c r="F67" t="s">
        <v>27</v>
      </c>
      <c r="G67">
        <v>6</v>
      </c>
      <c r="H67">
        <v>1</v>
      </c>
      <c r="I67" t="s">
        <v>28</v>
      </c>
      <c r="J67">
        <v>2030</v>
      </c>
      <c r="K67">
        <v>1</v>
      </c>
      <c r="L67">
        <v>0</v>
      </c>
      <c r="M67">
        <v>0</v>
      </c>
      <c r="N67">
        <v>0</v>
      </c>
      <c r="O67">
        <v>0</v>
      </c>
      <c r="P67">
        <v>0</v>
      </c>
      <c r="Q67">
        <v>3000</v>
      </c>
      <c r="R67">
        <v>0</v>
      </c>
      <c r="S67">
        <v>3000</v>
      </c>
      <c r="T67">
        <v>3000</v>
      </c>
      <c r="U67">
        <v>0</v>
      </c>
      <c r="V67">
        <v>3000</v>
      </c>
      <c r="W67">
        <v>6000</v>
      </c>
      <c r="X67">
        <v>0</v>
      </c>
      <c r="Y67">
        <v>18</v>
      </c>
    </row>
    <row r="68" spans="1:25" x14ac:dyDescent="0.25">
      <c r="A68" t="s">
        <v>212</v>
      </c>
      <c r="B68" t="s">
        <v>25</v>
      </c>
      <c r="C68" t="s">
        <v>213</v>
      </c>
      <c r="D68" t="s">
        <v>214</v>
      </c>
      <c r="E68" s="1"/>
      <c r="F68" t="s">
        <v>27</v>
      </c>
      <c r="G68">
        <v>6</v>
      </c>
      <c r="H68">
        <v>1</v>
      </c>
      <c r="I68" t="s">
        <v>28</v>
      </c>
      <c r="J68">
        <v>2030</v>
      </c>
      <c r="K68">
        <v>1</v>
      </c>
      <c r="L68">
        <v>0</v>
      </c>
      <c r="M68">
        <v>0</v>
      </c>
      <c r="N68">
        <v>0</v>
      </c>
      <c r="O68">
        <v>0</v>
      </c>
      <c r="P68">
        <v>0</v>
      </c>
      <c r="Q68">
        <v>4000</v>
      </c>
      <c r="R68">
        <v>0</v>
      </c>
      <c r="S68">
        <v>4000</v>
      </c>
      <c r="T68">
        <v>1500</v>
      </c>
      <c r="U68">
        <v>0</v>
      </c>
      <c r="V68">
        <v>1500</v>
      </c>
      <c r="W68">
        <v>5500</v>
      </c>
      <c r="X68">
        <v>0</v>
      </c>
      <c r="Y68">
        <v>14</v>
      </c>
    </row>
    <row r="69" spans="1:25" x14ac:dyDescent="0.25">
      <c r="A69" t="s">
        <v>215</v>
      </c>
      <c r="B69" t="s">
        <v>25</v>
      </c>
      <c r="C69" t="s">
        <v>216</v>
      </c>
      <c r="D69" t="s">
        <v>217</v>
      </c>
      <c r="E69" s="1"/>
      <c r="F69" t="s">
        <v>27</v>
      </c>
      <c r="G69">
        <v>6</v>
      </c>
      <c r="H69">
        <v>1</v>
      </c>
      <c r="I69" t="s">
        <v>28</v>
      </c>
      <c r="J69">
        <v>2030</v>
      </c>
      <c r="K69">
        <v>1</v>
      </c>
      <c r="L69">
        <v>0</v>
      </c>
      <c r="M69">
        <v>0</v>
      </c>
      <c r="N69">
        <v>0</v>
      </c>
      <c r="O69">
        <v>0</v>
      </c>
      <c r="P69">
        <v>0</v>
      </c>
      <c r="Q69">
        <v>2500</v>
      </c>
      <c r="R69">
        <v>0</v>
      </c>
      <c r="S69">
        <v>2500</v>
      </c>
      <c r="T69">
        <v>7000</v>
      </c>
      <c r="U69">
        <v>0</v>
      </c>
      <c r="V69">
        <v>7000</v>
      </c>
      <c r="W69">
        <v>9500</v>
      </c>
      <c r="X69">
        <v>0</v>
      </c>
      <c r="Y69">
        <v>28</v>
      </c>
    </row>
    <row r="70" spans="1:25" x14ac:dyDescent="0.25">
      <c r="A70" t="s">
        <v>218</v>
      </c>
      <c r="B70" t="s">
        <v>25</v>
      </c>
      <c r="C70" t="s">
        <v>219</v>
      </c>
      <c r="D70" t="s">
        <v>220</v>
      </c>
      <c r="E70" s="1"/>
      <c r="F70" t="s">
        <v>27</v>
      </c>
      <c r="G70">
        <v>6</v>
      </c>
      <c r="H70">
        <v>1</v>
      </c>
      <c r="I70" t="s">
        <v>28</v>
      </c>
      <c r="J70">
        <v>2030</v>
      </c>
      <c r="K70">
        <v>1</v>
      </c>
      <c r="L70">
        <v>0</v>
      </c>
      <c r="M70">
        <v>0</v>
      </c>
      <c r="N70">
        <v>0</v>
      </c>
      <c r="O70">
        <v>0</v>
      </c>
      <c r="P70">
        <v>0</v>
      </c>
      <c r="Q70">
        <v>10000</v>
      </c>
      <c r="R70">
        <v>0</v>
      </c>
      <c r="S70">
        <v>10000</v>
      </c>
      <c r="T70">
        <v>8000</v>
      </c>
      <c r="U70">
        <v>0</v>
      </c>
      <c r="V70">
        <v>8000</v>
      </c>
      <c r="W70">
        <v>18000</v>
      </c>
      <c r="X70">
        <v>0</v>
      </c>
      <c r="Y70">
        <v>58</v>
      </c>
    </row>
    <row r="71" spans="1:25" x14ac:dyDescent="0.25">
      <c r="A71" t="s">
        <v>221</v>
      </c>
      <c r="B71" t="s">
        <v>25</v>
      </c>
      <c r="C71" t="s">
        <v>222</v>
      </c>
      <c r="D71" t="s">
        <v>223</v>
      </c>
      <c r="E71" s="1"/>
      <c r="F71" t="s">
        <v>27</v>
      </c>
      <c r="G71">
        <v>6</v>
      </c>
      <c r="H71">
        <v>1</v>
      </c>
      <c r="I71" t="s">
        <v>28</v>
      </c>
      <c r="J71">
        <v>2030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  <c r="Q71">
        <v>10000</v>
      </c>
      <c r="R71">
        <v>100</v>
      </c>
      <c r="S71">
        <v>10100</v>
      </c>
      <c r="T71">
        <v>7000</v>
      </c>
      <c r="U71">
        <v>0</v>
      </c>
      <c r="V71">
        <v>7000</v>
      </c>
      <c r="W71">
        <v>17100</v>
      </c>
      <c r="X71">
        <v>0</v>
      </c>
      <c r="Y71">
        <v>76</v>
      </c>
    </row>
    <row r="72" spans="1:25" x14ac:dyDescent="0.25">
      <c r="A72" t="s">
        <v>224</v>
      </c>
      <c r="B72" t="s">
        <v>25</v>
      </c>
      <c r="C72" t="s">
        <v>225</v>
      </c>
      <c r="D72" t="s">
        <v>226</v>
      </c>
      <c r="E72" s="1"/>
      <c r="F72" t="s">
        <v>27</v>
      </c>
      <c r="G72">
        <v>6</v>
      </c>
      <c r="H72">
        <v>0</v>
      </c>
      <c r="I72" t="s">
        <v>28</v>
      </c>
      <c r="J72">
        <v>2030</v>
      </c>
      <c r="K72">
        <v>1</v>
      </c>
      <c r="L72">
        <v>0</v>
      </c>
      <c r="M72">
        <v>0</v>
      </c>
      <c r="N72">
        <v>0</v>
      </c>
      <c r="O72">
        <v>0</v>
      </c>
      <c r="P72">
        <v>0</v>
      </c>
      <c r="Q72">
        <v>2361</v>
      </c>
      <c r="R72">
        <v>600</v>
      </c>
      <c r="S72">
        <v>2961</v>
      </c>
      <c r="T72">
        <v>2723</v>
      </c>
      <c r="U72">
        <v>0</v>
      </c>
      <c r="V72">
        <v>2723</v>
      </c>
      <c r="W72">
        <v>5684</v>
      </c>
      <c r="X72">
        <v>0</v>
      </c>
      <c r="Y72">
        <v>21</v>
      </c>
    </row>
    <row r="73" spans="1:25" x14ac:dyDescent="0.25">
      <c r="A73" t="s">
        <v>227</v>
      </c>
      <c r="B73" t="s">
        <v>25</v>
      </c>
      <c r="C73" t="s">
        <v>228</v>
      </c>
      <c r="D73" t="s">
        <v>229</v>
      </c>
      <c r="E73" s="4" t="s">
        <v>314</v>
      </c>
      <c r="F73" t="s">
        <v>27</v>
      </c>
      <c r="G73">
        <v>7</v>
      </c>
      <c r="H73">
        <v>1</v>
      </c>
      <c r="I73" t="s">
        <v>28</v>
      </c>
      <c r="J73">
        <v>2030</v>
      </c>
      <c r="K73">
        <v>1</v>
      </c>
      <c r="L73">
        <v>0</v>
      </c>
      <c r="M73">
        <v>1</v>
      </c>
      <c r="N73">
        <v>1</v>
      </c>
      <c r="O73">
        <v>0</v>
      </c>
      <c r="P73">
        <v>4061</v>
      </c>
      <c r="Q73">
        <v>36961</v>
      </c>
      <c r="R73">
        <v>166</v>
      </c>
      <c r="S73">
        <v>41188</v>
      </c>
      <c r="T73">
        <v>32510</v>
      </c>
      <c r="U73">
        <v>12</v>
      </c>
      <c r="V73">
        <v>32522</v>
      </c>
      <c r="W73">
        <v>73710</v>
      </c>
      <c r="X73">
        <v>0</v>
      </c>
      <c r="Y73">
        <v>314</v>
      </c>
    </row>
    <row r="74" spans="1:25" x14ac:dyDescent="0.25">
      <c r="A74" t="s">
        <v>230</v>
      </c>
      <c r="B74" t="s">
        <v>25</v>
      </c>
      <c r="C74" t="s">
        <v>231</v>
      </c>
      <c r="D74" t="s">
        <v>232</v>
      </c>
      <c r="E74" s="1"/>
      <c r="F74" t="s">
        <v>27</v>
      </c>
      <c r="G74">
        <v>6</v>
      </c>
      <c r="H74">
        <v>1</v>
      </c>
      <c r="I74" t="s">
        <v>28</v>
      </c>
      <c r="J74">
        <v>2030</v>
      </c>
      <c r="K74">
        <v>1</v>
      </c>
      <c r="L74">
        <v>0</v>
      </c>
      <c r="M74">
        <v>0</v>
      </c>
      <c r="N74">
        <v>0</v>
      </c>
      <c r="O74">
        <v>0</v>
      </c>
      <c r="P74">
        <v>1500</v>
      </c>
      <c r="Q74">
        <v>7000</v>
      </c>
      <c r="R74">
        <v>100</v>
      </c>
      <c r="S74">
        <v>8600</v>
      </c>
      <c r="T74">
        <v>16000</v>
      </c>
      <c r="U74">
        <v>0</v>
      </c>
      <c r="V74">
        <v>16000</v>
      </c>
      <c r="W74">
        <v>24600</v>
      </c>
      <c r="X74">
        <v>0</v>
      </c>
      <c r="Y74">
        <v>40</v>
      </c>
    </row>
    <row r="75" spans="1:25" x14ac:dyDescent="0.25">
      <c r="A75" t="s">
        <v>233</v>
      </c>
      <c r="B75" t="s">
        <v>25</v>
      </c>
      <c r="C75" t="s">
        <v>234</v>
      </c>
      <c r="D75" t="s">
        <v>232</v>
      </c>
      <c r="E75" s="1"/>
      <c r="F75" t="s">
        <v>27</v>
      </c>
      <c r="G75">
        <v>7</v>
      </c>
      <c r="H75">
        <v>1</v>
      </c>
      <c r="I75" t="s">
        <v>28</v>
      </c>
      <c r="J75">
        <v>2030</v>
      </c>
      <c r="K75">
        <v>1</v>
      </c>
      <c r="L75">
        <v>472</v>
      </c>
      <c r="M75">
        <v>1920</v>
      </c>
      <c r="N75">
        <v>2392</v>
      </c>
      <c r="O75">
        <v>253</v>
      </c>
      <c r="P75">
        <v>1948</v>
      </c>
      <c r="Q75">
        <v>9986</v>
      </c>
      <c r="R75">
        <v>595</v>
      </c>
      <c r="S75">
        <v>12782</v>
      </c>
      <c r="T75">
        <v>4947</v>
      </c>
      <c r="U75">
        <v>66</v>
      </c>
      <c r="V75">
        <v>5013</v>
      </c>
      <c r="W75">
        <v>17795</v>
      </c>
      <c r="X75">
        <v>0</v>
      </c>
      <c r="Y75">
        <v>77</v>
      </c>
    </row>
    <row r="76" spans="1:25" x14ac:dyDescent="0.25">
      <c r="A76" t="s">
        <v>235</v>
      </c>
      <c r="B76" t="s">
        <v>25</v>
      </c>
      <c r="C76" t="s">
        <v>236</v>
      </c>
      <c r="D76" t="s">
        <v>237</v>
      </c>
      <c r="E76" s="1"/>
      <c r="F76" t="s">
        <v>27</v>
      </c>
      <c r="G76">
        <v>6</v>
      </c>
      <c r="H76">
        <v>1</v>
      </c>
      <c r="I76" t="s">
        <v>28</v>
      </c>
      <c r="J76">
        <v>2030</v>
      </c>
      <c r="K76">
        <v>1</v>
      </c>
      <c r="L76">
        <v>0</v>
      </c>
      <c r="M76">
        <v>0</v>
      </c>
      <c r="N76">
        <v>0</v>
      </c>
      <c r="O76">
        <v>0</v>
      </c>
      <c r="P76">
        <v>0</v>
      </c>
      <c r="Q76">
        <v>7500</v>
      </c>
      <c r="R76">
        <v>0</v>
      </c>
      <c r="S76">
        <v>7500</v>
      </c>
      <c r="T76">
        <v>8000</v>
      </c>
      <c r="U76">
        <v>0</v>
      </c>
      <c r="V76">
        <v>8000</v>
      </c>
      <c r="W76">
        <v>15500</v>
      </c>
      <c r="X76">
        <v>0</v>
      </c>
      <c r="Y76">
        <v>29</v>
      </c>
    </row>
    <row r="77" spans="1:25" x14ac:dyDescent="0.25">
      <c r="A77" t="s">
        <v>238</v>
      </c>
      <c r="B77" t="s">
        <v>25</v>
      </c>
      <c r="C77" t="s">
        <v>239</v>
      </c>
      <c r="D77" t="s">
        <v>240</v>
      </c>
      <c r="E77" s="1"/>
      <c r="F77" t="s">
        <v>27</v>
      </c>
      <c r="G77">
        <v>6</v>
      </c>
      <c r="H77">
        <v>1</v>
      </c>
      <c r="I77" t="s">
        <v>28</v>
      </c>
      <c r="J77">
        <v>2030</v>
      </c>
      <c r="K77">
        <v>1</v>
      </c>
      <c r="L77">
        <v>0</v>
      </c>
      <c r="M77">
        <v>0</v>
      </c>
      <c r="N77">
        <v>0</v>
      </c>
      <c r="O77">
        <v>0</v>
      </c>
      <c r="P77">
        <v>0</v>
      </c>
      <c r="Q77">
        <v>2000</v>
      </c>
      <c r="R77">
        <v>100</v>
      </c>
      <c r="S77">
        <v>2100</v>
      </c>
      <c r="T77">
        <v>6000</v>
      </c>
      <c r="U77">
        <v>0</v>
      </c>
      <c r="V77">
        <v>6000</v>
      </c>
      <c r="W77">
        <v>8100</v>
      </c>
      <c r="X77">
        <v>0</v>
      </c>
      <c r="Y77">
        <v>22</v>
      </c>
    </row>
    <row r="78" spans="1:25" x14ac:dyDescent="0.25">
      <c r="A78" t="s">
        <v>241</v>
      </c>
      <c r="B78" t="s">
        <v>25</v>
      </c>
      <c r="C78" t="s">
        <v>242</v>
      </c>
      <c r="D78" t="s">
        <v>243</v>
      </c>
      <c r="E78" s="1"/>
      <c r="F78" t="s">
        <v>27</v>
      </c>
      <c r="G78">
        <v>6</v>
      </c>
      <c r="H78">
        <v>1</v>
      </c>
      <c r="I78" t="s">
        <v>28</v>
      </c>
      <c r="J78">
        <v>2030</v>
      </c>
      <c r="K78">
        <v>1</v>
      </c>
      <c r="L78">
        <v>0</v>
      </c>
      <c r="M78">
        <v>0</v>
      </c>
      <c r="N78">
        <v>0</v>
      </c>
      <c r="O78">
        <v>0</v>
      </c>
      <c r="P78">
        <v>0</v>
      </c>
      <c r="Q78">
        <v>4900</v>
      </c>
      <c r="R78">
        <v>0</v>
      </c>
      <c r="S78">
        <v>4900</v>
      </c>
      <c r="T78">
        <v>5100</v>
      </c>
      <c r="U78">
        <v>0</v>
      </c>
      <c r="V78">
        <v>5100</v>
      </c>
      <c r="W78">
        <v>10000</v>
      </c>
      <c r="X78">
        <v>0</v>
      </c>
      <c r="Y78">
        <v>22</v>
      </c>
    </row>
    <row r="79" spans="1:25" x14ac:dyDescent="0.25">
      <c r="A79" t="s">
        <v>244</v>
      </c>
      <c r="B79" t="s">
        <v>25</v>
      </c>
      <c r="C79" t="s">
        <v>245</v>
      </c>
      <c r="D79" t="s">
        <v>246</v>
      </c>
      <c r="E79" s="1"/>
      <c r="F79" t="s">
        <v>27</v>
      </c>
      <c r="G79">
        <v>6</v>
      </c>
      <c r="H79">
        <v>1</v>
      </c>
      <c r="I79" t="s">
        <v>28</v>
      </c>
      <c r="J79">
        <v>2030</v>
      </c>
      <c r="K79">
        <v>1</v>
      </c>
      <c r="L79">
        <v>0</v>
      </c>
      <c r="M79">
        <v>0</v>
      </c>
      <c r="N79">
        <v>0</v>
      </c>
      <c r="O79">
        <v>0</v>
      </c>
      <c r="P79">
        <v>0</v>
      </c>
      <c r="Q79">
        <v>2000</v>
      </c>
      <c r="R79">
        <v>0</v>
      </c>
      <c r="S79">
        <v>2000</v>
      </c>
      <c r="T79">
        <v>2000</v>
      </c>
      <c r="U79">
        <v>0</v>
      </c>
      <c r="V79">
        <v>2000</v>
      </c>
      <c r="W79">
        <v>4000</v>
      </c>
      <c r="X79">
        <v>0</v>
      </c>
      <c r="Y79">
        <v>10</v>
      </c>
    </row>
    <row r="80" spans="1:25" x14ac:dyDescent="0.25">
      <c r="A80" t="s">
        <v>247</v>
      </c>
      <c r="B80" t="s">
        <v>25</v>
      </c>
      <c r="C80" t="s">
        <v>248</v>
      </c>
      <c r="D80" t="s">
        <v>249</v>
      </c>
      <c r="E80" s="1"/>
      <c r="F80" t="s">
        <v>27</v>
      </c>
      <c r="G80">
        <v>6</v>
      </c>
      <c r="H80">
        <v>1</v>
      </c>
      <c r="I80" t="s">
        <v>28</v>
      </c>
      <c r="J80">
        <v>2030</v>
      </c>
      <c r="K80">
        <v>1</v>
      </c>
      <c r="L80">
        <v>0</v>
      </c>
      <c r="M80">
        <v>0</v>
      </c>
      <c r="N80">
        <v>0</v>
      </c>
      <c r="O80">
        <v>0</v>
      </c>
      <c r="P80">
        <v>0</v>
      </c>
      <c r="Q80">
        <v>5000</v>
      </c>
      <c r="R80">
        <v>150</v>
      </c>
      <c r="S80">
        <v>5150</v>
      </c>
      <c r="T80">
        <v>5000</v>
      </c>
      <c r="U80">
        <v>0</v>
      </c>
      <c r="V80">
        <v>5000</v>
      </c>
      <c r="W80">
        <v>10150</v>
      </c>
      <c r="X80">
        <v>0</v>
      </c>
      <c r="Y80">
        <v>17</v>
      </c>
    </row>
    <row r="81" spans="1:25" x14ac:dyDescent="0.25">
      <c r="A81" t="s">
        <v>250</v>
      </c>
      <c r="B81" t="s">
        <v>25</v>
      </c>
      <c r="C81" t="s">
        <v>251</v>
      </c>
      <c r="D81" t="s">
        <v>252</v>
      </c>
      <c r="E81" s="1"/>
      <c r="F81" t="s">
        <v>27</v>
      </c>
      <c r="G81">
        <v>6</v>
      </c>
      <c r="H81">
        <v>1</v>
      </c>
      <c r="I81" t="s">
        <v>28</v>
      </c>
      <c r="J81">
        <v>2030</v>
      </c>
      <c r="K81">
        <v>1</v>
      </c>
      <c r="L81">
        <v>0</v>
      </c>
      <c r="M81">
        <v>0</v>
      </c>
      <c r="N81">
        <v>0</v>
      </c>
      <c r="O81">
        <v>0</v>
      </c>
      <c r="P81">
        <v>0</v>
      </c>
      <c r="Q81">
        <v>6000</v>
      </c>
      <c r="R81">
        <v>0</v>
      </c>
      <c r="S81">
        <v>6000</v>
      </c>
      <c r="T81">
        <v>10000</v>
      </c>
      <c r="U81">
        <v>0</v>
      </c>
      <c r="V81">
        <v>10000</v>
      </c>
      <c r="W81">
        <v>16000</v>
      </c>
      <c r="X81">
        <v>0</v>
      </c>
      <c r="Y81">
        <v>71</v>
      </c>
    </row>
    <row r="82" spans="1:25" x14ac:dyDescent="0.25">
      <c r="A82" t="s">
        <v>253</v>
      </c>
      <c r="B82" t="s">
        <v>25</v>
      </c>
      <c r="C82" t="s">
        <v>254</v>
      </c>
      <c r="D82" t="s">
        <v>65</v>
      </c>
      <c r="E82" s="4" t="s">
        <v>315</v>
      </c>
      <c r="F82" t="s">
        <v>27</v>
      </c>
      <c r="G82">
        <v>5</v>
      </c>
      <c r="H82">
        <v>1</v>
      </c>
      <c r="I82" t="s">
        <v>28</v>
      </c>
      <c r="J82">
        <v>2030</v>
      </c>
      <c r="K82">
        <v>1</v>
      </c>
      <c r="L82">
        <v>0</v>
      </c>
      <c r="M82">
        <v>15</v>
      </c>
      <c r="N82">
        <v>15</v>
      </c>
      <c r="O82">
        <v>30</v>
      </c>
      <c r="P82">
        <v>20509</v>
      </c>
      <c r="Q82">
        <v>87882</v>
      </c>
      <c r="R82">
        <v>409</v>
      </c>
      <c r="S82">
        <v>108830</v>
      </c>
      <c r="T82">
        <v>31902</v>
      </c>
      <c r="U82">
        <v>178</v>
      </c>
      <c r="V82">
        <v>32080</v>
      </c>
      <c r="W82">
        <v>140910</v>
      </c>
      <c r="X82">
        <v>0</v>
      </c>
      <c r="Y82">
        <v>521</v>
      </c>
    </row>
    <row r="83" spans="1:25" x14ac:dyDescent="0.25">
      <c r="A83" t="s">
        <v>255</v>
      </c>
      <c r="B83" t="s">
        <v>25</v>
      </c>
      <c r="C83" t="s">
        <v>256</v>
      </c>
      <c r="D83" t="s">
        <v>257</v>
      </c>
      <c r="E83" s="1"/>
      <c r="F83" t="s">
        <v>27</v>
      </c>
      <c r="G83">
        <v>6</v>
      </c>
      <c r="H83">
        <v>1</v>
      </c>
      <c r="I83" t="s">
        <v>28</v>
      </c>
      <c r="J83">
        <v>2030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6200</v>
      </c>
      <c r="R83">
        <v>0</v>
      </c>
      <c r="S83">
        <v>6200</v>
      </c>
      <c r="T83">
        <v>4600</v>
      </c>
      <c r="U83">
        <v>0</v>
      </c>
      <c r="V83">
        <v>4600</v>
      </c>
      <c r="W83">
        <v>10800</v>
      </c>
      <c r="X83">
        <v>0</v>
      </c>
      <c r="Y83">
        <v>10</v>
      </c>
    </row>
    <row r="84" spans="1:25" x14ac:dyDescent="0.25">
      <c r="A84" t="s">
        <v>321</v>
      </c>
      <c r="B84" t="s">
        <v>25</v>
      </c>
      <c r="C84" t="s">
        <v>322</v>
      </c>
      <c r="D84" t="s">
        <v>65</v>
      </c>
      <c r="E84" s="1"/>
      <c r="F84" t="s">
        <v>27</v>
      </c>
      <c r="G84">
        <v>6</v>
      </c>
      <c r="H84">
        <v>0</v>
      </c>
      <c r="I84" t="s">
        <v>28</v>
      </c>
      <c r="J84">
        <v>2030</v>
      </c>
      <c r="K84">
        <v>1</v>
      </c>
      <c r="L84">
        <v>0</v>
      </c>
      <c r="M84">
        <v>0</v>
      </c>
      <c r="N84">
        <v>0</v>
      </c>
      <c r="O84">
        <v>0</v>
      </c>
      <c r="P84">
        <v>0</v>
      </c>
      <c r="Q84">
        <v>5000</v>
      </c>
      <c r="R84">
        <v>500</v>
      </c>
      <c r="S84">
        <v>5500</v>
      </c>
      <c r="T84">
        <v>4500</v>
      </c>
      <c r="U84">
        <v>0</v>
      </c>
      <c r="V84">
        <v>4500</v>
      </c>
      <c r="W84">
        <v>10000</v>
      </c>
      <c r="X84">
        <v>0</v>
      </c>
      <c r="Y84">
        <v>16</v>
      </c>
    </row>
    <row r="85" spans="1:25" x14ac:dyDescent="0.25">
      <c r="A85" t="s">
        <v>258</v>
      </c>
      <c r="B85" t="s">
        <v>25</v>
      </c>
      <c r="C85" t="s">
        <v>259</v>
      </c>
      <c r="D85" t="s">
        <v>260</v>
      </c>
      <c r="E85" s="1"/>
      <c r="F85" t="s">
        <v>27</v>
      </c>
      <c r="G85">
        <v>6</v>
      </c>
      <c r="H85">
        <v>1</v>
      </c>
      <c r="I85" t="s">
        <v>28</v>
      </c>
      <c r="J85">
        <v>2030</v>
      </c>
      <c r="K85">
        <v>1</v>
      </c>
      <c r="L85">
        <v>0</v>
      </c>
      <c r="M85">
        <v>0</v>
      </c>
      <c r="N85">
        <v>0</v>
      </c>
      <c r="O85">
        <v>0</v>
      </c>
      <c r="P85">
        <v>0</v>
      </c>
      <c r="Q85">
        <v>10500</v>
      </c>
      <c r="R85">
        <v>0</v>
      </c>
      <c r="S85">
        <v>10500</v>
      </c>
      <c r="T85">
        <v>9000</v>
      </c>
      <c r="U85">
        <v>0</v>
      </c>
      <c r="V85">
        <v>9000</v>
      </c>
      <c r="W85">
        <v>19500</v>
      </c>
      <c r="X85">
        <v>0</v>
      </c>
      <c r="Y85">
        <v>73</v>
      </c>
    </row>
    <row r="86" spans="1:25" x14ac:dyDescent="0.25">
      <c r="A86" t="s">
        <v>261</v>
      </c>
      <c r="B86" t="s">
        <v>25</v>
      </c>
      <c r="C86" t="s">
        <v>262</v>
      </c>
      <c r="D86" t="s">
        <v>263</v>
      </c>
      <c r="E86" s="1"/>
      <c r="F86" t="s">
        <v>27</v>
      </c>
      <c r="G86">
        <v>6</v>
      </c>
      <c r="H86">
        <v>1</v>
      </c>
      <c r="I86" t="s">
        <v>28</v>
      </c>
      <c r="J86">
        <v>2030</v>
      </c>
      <c r="K86">
        <v>1</v>
      </c>
      <c r="L86">
        <v>0</v>
      </c>
      <c r="M86">
        <v>0</v>
      </c>
      <c r="N86">
        <v>0</v>
      </c>
      <c r="O86">
        <v>0</v>
      </c>
      <c r="P86">
        <v>0</v>
      </c>
      <c r="Q86">
        <v>18416</v>
      </c>
      <c r="R86">
        <v>1381</v>
      </c>
      <c r="S86">
        <v>19797</v>
      </c>
      <c r="T86">
        <v>18122</v>
      </c>
      <c r="U86">
        <v>0</v>
      </c>
      <c r="V86">
        <v>18122</v>
      </c>
      <c r="W86">
        <v>37919</v>
      </c>
      <c r="X86">
        <v>0</v>
      </c>
      <c r="Y86">
        <v>76</v>
      </c>
    </row>
    <row r="87" spans="1:25" x14ac:dyDescent="0.25">
      <c r="A87" t="s">
        <v>264</v>
      </c>
      <c r="B87" t="s">
        <v>25</v>
      </c>
      <c r="C87" t="s">
        <v>265</v>
      </c>
      <c r="D87" t="s">
        <v>266</v>
      </c>
      <c r="E87" s="1"/>
      <c r="F87" t="s">
        <v>27</v>
      </c>
      <c r="G87">
        <v>6</v>
      </c>
      <c r="H87">
        <v>1</v>
      </c>
      <c r="I87" t="s">
        <v>28</v>
      </c>
      <c r="J87">
        <v>2030</v>
      </c>
      <c r="K87">
        <v>1</v>
      </c>
      <c r="L87">
        <v>0</v>
      </c>
      <c r="M87">
        <v>0</v>
      </c>
      <c r="N87">
        <v>0</v>
      </c>
      <c r="O87">
        <v>0</v>
      </c>
      <c r="P87">
        <v>0</v>
      </c>
      <c r="Q87">
        <v>2500</v>
      </c>
      <c r="R87">
        <v>500</v>
      </c>
      <c r="S87">
        <v>3000</v>
      </c>
      <c r="T87">
        <v>2500</v>
      </c>
      <c r="U87">
        <v>0</v>
      </c>
      <c r="V87">
        <v>2500</v>
      </c>
      <c r="W87">
        <v>5500</v>
      </c>
      <c r="X87">
        <v>0</v>
      </c>
      <c r="Y87">
        <v>6</v>
      </c>
    </row>
    <row r="88" spans="1:25" x14ac:dyDescent="0.25">
      <c r="A88" t="s">
        <v>267</v>
      </c>
      <c r="B88" t="s">
        <v>25</v>
      </c>
      <c r="C88" t="s">
        <v>268</v>
      </c>
      <c r="D88" t="s">
        <v>65</v>
      </c>
      <c r="E88" s="4" t="s">
        <v>316</v>
      </c>
      <c r="F88" t="s">
        <v>27</v>
      </c>
      <c r="G88">
        <v>7</v>
      </c>
      <c r="H88">
        <v>1</v>
      </c>
      <c r="I88" t="s">
        <v>28</v>
      </c>
      <c r="J88">
        <v>2030</v>
      </c>
      <c r="K88">
        <v>1</v>
      </c>
      <c r="L88">
        <v>0</v>
      </c>
      <c r="M88">
        <v>0</v>
      </c>
      <c r="N88">
        <v>0</v>
      </c>
      <c r="O88">
        <v>0</v>
      </c>
      <c r="P88">
        <v>2472</v>
      </c>
      <c r="Q88">
        <v>35723</v>
      </c>
      <c r="R88">
        <v>621</v>
      </c>
      <c r="S88">
        <v>38816</v>
      </c>
      <c r="T88">
        <v>29250</v>
      </c>
      <c r="U88">
        <v>91</v>
      </c>
      <c r="V88">
        <v>29341</v>
      </c>
      <c r="W88">
        <v>68157</v>
      </c>
      <c r="X88">
        <v>0</v>
      </c>
      <c r="Y88">
        <v>193</v>
      </c>
    </row>
    <row r="89" spans="1:25" x14ac:dyDescent="0.25">
      <c r="A89" t="s">
        <v>269</v>
      </c>
      <c r="B89" t="s">
        <v>25</v>
      </c>
      <c r="C89" t="s">
        <v>270</v>
      </c>
      <c r="D89" t="s">
        <v>271</v>
      </c>
      <c r="E89" s="1"/>
      <c r="F89" t="s">
        <v>27</v>
      </c>
      <c r="G89">
        <v>2</v>
      </c>
      <c r="H89">
        <v>1</v>
      </c>
      <c r="I89" t="s">
        <v>272</v>
      </c>
      <c r="J89">
        <v>2030</v>
      </c>
      <c r="K89">
        <v>1</v>
      </c>
      <c r="L89">
        <v>603468</v>
      </c>
      <c r="M89">
        <v>603129</v>
      </c>
      <c r="N89">
        <v>1206597</v>
      </c>
      <c r="O89">
        <v>29772</v>
      </c>
      <c r="P89">
        <v>11517</v>
      </c>
      <c r="Q89">
        <v>30463</v>
      </c>
      <c r="R89">
        <v>6277</v>
      </c>
      <c r="S89">
        <v>78029</v>
      </c>
      <c r="T89">
        <v>8698</v>
      </c>
      <c r="U89">
        <v>1887</v>
      </c>
      <c r="V89">
        <v>10585</v>
      </c>
      <c r="W89">
        <v>88614</v>
      </c>
      <c r="X89">
        <v>151835</v>
      </c>
      <c r="Y89">
        <v>197</v>
      </c>
    </row>
    <row r="90" spans="1:25" x14ac:dyDescent="0.25">
      <c r="A90" t="s">
        <v>273</v>
      </c>
      <c r="B90" t="s">
        <v>25</v>
      </c>
      <c r="C90" t="s">
        <v>274</v>
      </c>
      <c r="D90" t="s">
        <v>275</v>
      </c>
      <c r="E90" s="1"/>
      <c r="F90" t="s">
        <v>27</v>
      </c>
      <c r="G90">
        <v>6</v>
      </c>
      <c r="H90">
        <v>1</v>
      </c>
      <c r="I90" t="s">
        <v>28</v>
      </c>
      <c r="J90">
        <v>2030</v>
      </c>
      <c r="K90">
        <v>1</v>
      </c>
      <c r="L90">
        <v>0</v>
      </c>
      <c r="M90">
        <v>0</v>
      </c>
      <c r="N90">
        <v>0</v>
      </c>
      <c r="O90">
        <v>0</v>
      </c>
      <c r="P90">
        <v>800</v>
      </c>
      <c r="Q90">
        <v>2400</v>
      </c>
      <c r="R90">
        <v>0</v>
      </c>
      <c r="S90">
        <v>3200</v>
      </c>
      <c r="T90">
        <v>1600</v>
      </c>
      <c r="U90">
        <v>0</v>
      </c>
      <c r="V90">
        <v>1600</v>
      </c>
      <c r="W90">
        <v>4800</v>
      </c>
      <c r="X90">
        <v>0</v>
      </c>
      <c r="Y90">
        <v>16</v>
      </c>
    </row>
    <row r="91" spans="1:25" x14ac:dyDescent="0.25">
      <c r="A91" t="s">
        <v>276</v>
      </c>
      <c r="B91" t="s">
        <v>25</v>
      </c>
      <c r="C91" t="s">
        <v>277</v>
      </c>
      <c r="D91" t="s">
        <v>144</v>
      </c>
      <c r="E91" s="1"/>
      <c r="F91" t="s">
        <v>27</v>
      </c>
      <c r="G91">
        <v>6</v>
      </c>
      <c r="H91">
        <v>1</v>
      </c>
      <c r="I91" t="s">
        <v>28</v>
      </c>
      <c r="J91">
        <v>2030</v>
      </c>
      <c r="K91">
        <v>1</v>
      </c>
      <c r="L91">
        <v>0</v>
      </c>
      <c r="M91">
        <v>0</v>
      </c>
      <c r="N91">
        <v>0</v>
      </c>
      <c r="O91">
        <v>0</v>
      </c>
      <c r="P91">
        <v>0</v>
      </c>
      <c r="Q91">
        <v>36000</v>
      </c>
      <c r="R91">
        <v>750</v>
      </c>
      <c r="S91">
        <v>36750</v>
      </c>
      <c r="T91">
        <v>5500</v>
      </c>
      <c r="U91">
        <v>0</v>
      </c>
      <c r="V91">
        <v>5500</v>
      </c>
      <c r="W91">
        <v>42250</v>
      </c>
      <c r="X91">
        <v>0</v>
      </c>
      <c r="Y91">
        <v>68</v>
      </c>
    </row>
    <row r="92" spans="1:25" x14ac:dyDescent="0.25">
      <c r="A92" t="s">
        <v>278</v>
      </c>
      <c r="B92" t="s">
        <v>25</v>
      </c>
      <c r="C92" t="s">
        <v>279</v>
      </c>
      <c r="D92" t="s">
        <v>279</v>
      </c>
      <c r="E92" s="1"/>
      <c r="F92" t="s">
        <v>27</v>
      </c>
      <c r="G92">
        <v>6</v>
      </c>
      <c r="H92">
        <v>1</v>
      </c>
      <c r="I92" t="s">
        <v>28</v>
      </c>
      <c r="J92">
        <v>2030</v>
      </c>
      <c r="K92">
        <v>1</v>
      </c>
      <c r="L92">
        <v>0</v>
      </c>
      <c r="M92">
        <v>0</v>
      </c>
      <c r="N92">
        <v>0</v>
      </c>
      <c r="O92">
        <v>0</v>
      </c>
      <c r="P92">
        <v>0</v>
      </c>
      <c r="Q92">
        <v>1000</v>
      </c>
      <c r="R92">
        <v>0</v>
      </c>
      <c r="S92">
        <v>1000</v>
      </c>
      <c r="T92">
        <v>1100</v>
      </c>
      <c r="U92">
        <v>0</v>
      </c>
      <c r="V92">
        <v>1100</v>
      </c>
      <c r="W92">
        <v>2100</v>
      </c>
      <c r="X92">
        <v>0</v>
      </c>
      <c r="Y92">
        <v>2</v>
      </c>
    </row>
    <row r="93" spans="1:25" x14ac:dyDescent="0.25">
      <c r="A93" t="s">
        <v>280</v>
      </c>
      <c r="B93" t="s">
        <v>25</v>
      </c>
      <c r="C93" t="s">
        <v>281</v>
      </c>
      <c r="D93" t="s">
        <v>282</v>
      </c>
      <c r="E93" s="1"/>
      <c r="F93" t="s">
        <v>27</v>
      </c>
      <c r="G93">
        <v>6</v>
      </c>
      <c r="H93">
        <v>1</v>
      </c>
      <c r="I93" t="s">
        <v>28</v>
      </c>
      <c r="J93">
        <v>2030</v>
      </c>
      <c r="K93">
        <v>1</v>
      </c>
      <c r="L93">
        <v>0</v>
      </c>
      <c r="M93">
        <v>0</v>
      </c>
      <c r="N93">
        <v>0</v>
      </c>
      <c r="O93">
        <v>0</v>
      </c>
      <c r="P93">
        <v>0</v>
      </c>
      <c r="Q93">
        <v>8000</v>
      </c>
      <c r="R93">
        <v>500</v>
      </c>
      <c r="S93">
        <v>8500</v>
      </c>
      <c r="T93">
        <v>10000</v>
      </c>
      <c r="U93">
        <v>0</v>
      </c>
      <c r="V93">
        <v>10000</v>
      </c>
      <c r="W93">
        <v>18500</v>
      </c>
      <c r="X93">
        <v>0</v>
      </c>
      <c r="Y93">
        <v>53</v>
      </c>
    </row>
    <row r="94" spans="1:25" x14ac:dyDescent="0.25">
      <c r="A94" t="s">
        <v>283</v>
      </c>
      <c r="B94" t="s">
        <v>25</v>
      </c>
      <c r="C94" t="s">
        <v>284</v>
      </c>
      <c r="D94" t="s">
        <v>285</v>
      </c>
      <c r="E94" s="1"/>
      <c r="F94" t="s">
        <v>27</v>
      </c>
      <c r="G94">
        <v>6</v>
      </c>
      <c r="H94">
        <v>1</v>
      </c>
      <c r="I94" t="s">
        <v>28</v>
      </c>
      <c r="J94">
        <v>2030</v>
      </c>
      <c r="K94">
        <v>1</v>
      </c>
      <c r="L94">
        <v>0</v>
      </c>
      <c r="M94">
        <v>0</v>
      </c>
      <c r="N94">
        <v>0</v>
      </c>
      <c r="O94">
        <v>0</v>
      </c>
      <c r="P94">
        <v>0</v>
      </c>
      <c r="Q94">
        <v>4500</v>
      </c>
      <c r="R94">
        <v>200</v>
      </c>
      <c r="S94">
        <v>4700</v>
      </c>
      <c r="T94">
        <v>13000</v>
      </c>
      <c r="U94">
        <v>0</v>
      </c>
      <c r="V94">
        <v>13000</v>
      </c>
      <c r="W94">
        <v>17700</v>
      </c>
      <c r="X94">
        <v>0</v>
      </c>
      <c r="Y94">
        <v>21</v>
      </c>
    </row>
    <row r="95" spans="1:25" x14ac:dyDescent="0.25">
      <c r="A95" t="s">
        <v>286</v>
      </c>
      <c r="B95" t="s">
        <v>25</v>
      </c>
      <c r="C95" t="s">
        <v>287</v>
      </c>
      <c r="D95" t="s">
        <v>288</v>
      </c>
      <c r="E95" s="1"/>
      <c r="F95" t="s">
        <v>27</v>
      </c>
      <c r="G95">
        <v>6</v>
      </c>
      <c r="H95">
        <v>1</v>
      </c>
      <c r="I95" t="s">
        <v>28</v>
      </c>
      <c r="J95">
        <v>2030</v>
      </c>
      <c r="K95">
        <v>1</v>
      </c>
      <c r="L95">
        <v>0</v>
      </c>
      <c r="M95">
        <v>0</v>
      </c>
      <c r="N95">
        <v>0</v>
      </c>
      <c r="O95">
        <v>0</v>
      </c>
      <c r="P95">
        <v>0</v>
      </c>
      <c r="Q95">
        <v>16000</v>
      </c>
      <c r="R95">
        <v>0</v>
      </c>
      <c r="S95">
        <v>16000</v>
      </c>
      <c r="T95">
        <v>10000</v>
      </c>
      <c r="U95">
        <v>0</v>
      </c>
      <c r="V95">
        <v>10000</v>
      </c>
      <c r="W95">
        <v>26000</v>
      </c>
      <c r="X95">
        <v>0</v>
      </c>
      <c r="Y95">
        <v>36</v>
      </c>
    </row>
    <row r="96" spans="1:25" x14ac:dyDescent="0.25">
      <c r="A96" t="s">
        <v>289</v>
      </c>
      <c r="B96" t="s">
        <v>25</v>
      </c>
      <c r="C96" t="s">
        <v>290</v>
      </c>
      <c r="D96" t="s">
        <v>291</v>
      </c>
      <c r="E96" s="1"/>
      <c r="F96" t="s">
        <v>27</v>
      </c>
      <c r="G96">
        <v>6</v>
      </c>
      <c r="H96">
        <v>1</v>
      </c>
      <c r="I96" t="s">
        <v>28</v>
      </c>
      <c r="J96">
        <v>2030</v>
      </c>
      <c r="K96">
        <v>1</v>
      </c>
      <c r="L96">
        <v>0</v>
      </c>
      <c r="M96">
        <v>3</v>
      </c>
      <c r="N96">
        <v>3</v>
      </c>
      <c r="O96">
        <v>0</v>
      </c>
      <c r="P96">
        <v>0</v>
      </c>
      <c r="Q96">
        <v>5200</v>
      </c>
      <c r="R96">
        <v>200</v>
      </c>
      <c r="S96">
        <v>5400</v>
      </c>
      <c r="T96">
        <v>7100</v>
      </c>
      <c r="U96">
        <v>0</v>
      </c>
      <c r="V96">
        <v>7100</v>
      </c>
      <c r="W96">
        <v>12500</v>
      </c>
      <c r="X96">
        <v>0</v>
      </c>
      <c r="Y96">
        <v>48</v>
      </c>
    </row>
    <row r="97" spans="1:25" x14ac:dyDescent="0.25">
      <c r="A97" t="s">
        <v>292</v>
      </c>
      <c r="B97" t="s">
        <v>25</v>
      </c>
      <c r="C97" t="s">
        <v>293</v>
      </c>
      <c r="D97" t="s">
        <v>294</v>
      </c>
      <c r="E97" s="1"/>
      <c r="F97" t="s">
        <v>27</v>
      </c>
      <c r="G97">
        <v>6</v>
      </c>
      <c r="H97">
        <v>1</v>
      </c>
      <c r="I97" t="s">
        <v>28</v>
      </c>
      <c r="J97">
        <v>2030</v>
      </c>
      <c r="K97">
        <v>1</v>
      </c>
      <c r="L97">
        <v>0</v>
      </c>
      <c r="M97">
        <v>0</v>
      </c>
      <c r="N97">
        <v>0</v>
      </c>
      <c r="O97">
        <v>0</v>
      </c>
      <c r="P97">
        <v>0</v>
      </c>
      <c r="Q97">
        <v>5000</v>
      </c>
      <c r="R97">
        <v>1500</v>
      </c>
      <c r="S97">
        <v>6500</v>
      </c>
      <c r="T97">
        <v>11000</v>
      </c>
      <c r="U97">
        <v>0</v>
      </c>
      <c r="V97">
        <v>11000</v>
      </c>
      <c r="W97">
        <v>17500</v>
      </c>
      <c r="X97">
        <v>0</v>
      </c>
      <c r="Y97">
        <v>32</v>
      </c>
    </row>
    <row r="98" spans="1:25" x14ac:dyDescent="0.25">
      <c r="A98" t="s">
        <v>295</v>
      </c>
      <c r="B98" t="s">
        <v>25</v>
      </c>
      <c r="C98" t="s">
        <v>296</v>
      </c>
      <c r="D98" t="s">
        <v>297</v>
      </c>
      <c r="E98" s="1"/>
      <c r="F98" t="s">
        <v>27</v>
      </c>
      <c r="G98">
        <v>6</v>
      </c>
      <c r="H98">
        <v>1</v>
      </c>
      <c r="I98" t="s">
        <v>28</v>
      </c>
      <c r="J98">
        <v>2030</v>
      </c>
      <c r="K98">
        <v>1</v>
      </c>
      <c r="L98">
        <v>116</v>
      </c>
      <c r="M98">
        <v>60137</v>
      </c>
      <c r="N98">
        <v>60253</v>
      </c>
      <c r="O98">
        <v>22</v>
      </c>
      <c r="P98">
        <v>2740</v>
      </c>
      <c r="Q98">
        <v>13082</v>
      </c>
      <c r="R98">
        <v>525</v>
      </c>
      <c r="S98">
        <v>16369</v>
      </c>
      <c r="T98">
        <v>11493</v>
      </c>
      <c r="U98">
        <v>909</v>
      </c>
      <c r="V98">
        <v>12402</v>
      </c>
      <c r="W98">
        <v>28771</v>
      </c>
      <c r="X98">
        <v>0</v>
      </c>
      <c r="Y98">
        <v>72</v>
      </c>
    </row>
    <row r="99" spans="1:25" x14ac:dyDescent="0.25">
      <c r="A99" t="s">
        <v>298</v>
      </c>
      <c r="B99" t="s">
        <v>25</v>
      </c>
      <c r="C99" t="s">
        <v>299</v>
      </c>
      <c r="D99" t="s">
        <v>299</v>
      </c>
      <c r="E99" s="4" t="s">
        <v>318</v>
      </c>
      <c r="F99" t="s">
        <v>27</v>
      </c>
      <c r="G99">
        <v>6</v>
      </c>
      <c r="H99">
        <v>1</v>
      </c>
      <c r="I99" t="s">
        <v>28</v>
      </c>
      <c r="J99">
        <v>2030</v>
      </c>
      <c r="K99">
        <v>1</v>
      </c>
      <c r="L99">
        <v>0</v>
      </c>
      <c r="M99">
        <v>0</v>
      </c>
      <c r="N99">
        <v>0</v>
      </c>
      <c r="O99">
        <v>0</v>
      </c>
      <c r="P99">
        <v>5000</v>
      </c>
      <c r="Q99">
        <v>20000</v>
      </c>
      <c r="R99">
        <v>500</v>
      </c>
      <c r="S99">
        <v>25500</v>
      </c>
      <c r="T99">
        <v>25000</v>
      </c>
      <c r="U99">
        <v>0</v>
      </c>
      <c r="V99">
        <v>25000</v>
      </c>
      <c r="W99">
        <v>50500</v>
      </c>
      <c r="X99">
        <v>0</v>
      </c>
      <c r="Y99">
        <v>146</v>
      </c>
    </row>
    <row r="100" spans="1:25" x14ac:dyDescent="0.25">
      <c r="A100" t="s">
        <v>300</v>
      </c>
      <c r="B100" t="s">
        <v>25</v>
      </c>
      <c r="C100" t="s">
        <v>301</v>
      </c>
      <c r="D100" t="s">
        <v>302</v>
      </c>
      <c r="E100" s="4" t="s">
        <v>317</v>
      </c>
      <c r="F100" t="s">
        <v>27</v>
      </c>
      <c r="G100">
        <v>6</v>
      </c>
      <c r="H100">
        <v>1</v>
      </c>
      <c r="I100" t="s">
        <v>28</v>
      </c>
      <c r="J100">
        <v>2030</v>
      </c>
      <c r="K100">
        <v>1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14400</v>
      </c>
      <c r="R100">
        <v>5000</v>
      </c>
      <c r="S100">
        <v>19400</v>
      </c>
      <c r="T100">
        <v>9000</v>
      </c>
      <c r="U100">
        <v>0</v>
      </c>
      <c r="V100">
        <v>9000</v>
      </c>
      <c r="W100">
        <v>28400</v>
      </c>
      <c r="X100">
        <v>0</v>
      </c>
      <c r="Y100">
        <v>95</v>
      </c>
    </row>
    <row r="102" spans="1:25" x14ac:dyDescent="0.25">
      <c r="A102" t="s">
        <v>324</v>
      </c>
    </row>
    <row r="103" spans="1:25" x14ac:dyDescent="0.25">
      <c r="E103" s="5" t="s">
        <v>330</v>
      </c>
      <c r="L103">
        <f>SUM(L37:L100)+SUM(L2:L35)</f>
        <v>663263</v>
      </c>
      <c r="M103">
        <f t="shared" ref="M103:Y103" si="0">SUM(M37:M100)+SUM(M2:M35)</f>
        <v>1093158</v>
      </c>
      <c r="N103">
        <f t="shared" si="0"/>
        <v>1756421</v>
      </c>
      <c r="O103">
        <f t="shared" si="0"/>
        <v>34593</v>
      </c>
      <c r="P103">
        <f t="shared" si="0"/>
        <v>79039</v>
      </c>
      <c r="Q103">
        <f t="shared" si="0"/>
        <v>841272</v>
      </c>
      <c r="R103">
        <f t="shared" si="0"/>
        <v>28818</v>
      </c>
      <c r="S103">
        <f t="shared" si="0"/>
        <v>983722</v>
      </c>
      <c r="T103">
        <f t="shared" si="0"/>
        <v>872108</v>
      </c>
      <c r="U103">
        <f t="shared" si="0"/>
        <v>6014</v>
      </c>
      <c r="V103">
        <f t="shared" si="0"/>
        <v>878122</v>
      </c>
      <c r="W103">
        <f t="shared" si="0"/>
        <v>1861844</v>
      </c>
      <c r="X103">
        <f t="shared" si="0"/>
        <v>1685386</v>
      </c>
      <c r="Y103">
        <f t="shared" si="0"/>
        <v>4941</v>
      </c>
    </row>
    <row r="104" spans="1:25" x14ac:dyDescent="0.25">
      <c r="E104" s="5"/>
    </row>
    <row r="105" spans="1:25" x14ac:dyDescent="0.25">
      <c r="E105" s="5"/>
    </row>
    <row r="106" spans="1:25" x14ac:dyDescent="0.25">
      <c r="E106" s="5" t="s">
        <v>325</v>
      </c>
      <c r="L106" s="3">
        <v>60209806</v>
      </c>
      <c r="M106" s="3">
        <v>6479868</v>
      </c>
      <c r="N106" s="3">
        <v>66689674</v>
      </c>
      <c r="O106" s="3">
        <v>1193485</v>
      </c>
      <c r="P106" s="3">
        <v>87424</v>
      </c>
      <c r="Q106" s="3">
        <v>849118</v>
      </c>
      <c r="R106" s="3">
        <v>29064</v>
      </c>
      <c r="S106" s="3">
        <v>2159091</v>
      </c>
      <c r="T106" s="3">
        <v>872108</v>
      </c>
      <c r="U106" s="3">
        <v>6014</v>
      </c>
      <c r="V106" s="3">
        <v>878122</v>
      </c>
      <c r="W106" s="3">
        <v>3037213</v>
      </c>
      <c r="X106" s="3">
        <v>1685386</v>
      </c>
      <c r="Y106" s="3">
        <v>4944</v>
      </c>
    </row>
    <row r="107" spans="1:25" s="6" customFormat="1" x14ac:dyDescent="0.25">
      <c r="E107" s="6" t="s">
        <v>318</v>
      </c>
      <c r="L107" s="6">
        <f>L99</f>
        <v>0</v>
      </c>
      <c r="M107" s="6">
        <f t="shared" ref="M107:Y107" si="1">M99</f>
        <v>0</v>
      </c>
      <c r="N107" s="6">
        <f t="shared" si="1"/>
        <v>0</v>
      </c>
      <c r="O107" s="6">
        <f t="shared" si="1"/>
        <v>0</v>
      </c>
      <c r="P107" s="6">
        <f t="shared" si="1"/>
        <v>5000</v>
      </c>
      <c r="Q107" s="6">
        <f t="shared" si="1"/>
        <v>20000</v>
      </c>
      <c r="R107" s="6">
        <f t="shared" si="1"/>
        <v>500</v>
      </c>
      <c r="S107" s="6">
        <f t="shared" si="1"/>
        <v>25500</v>
      </c>
      <c r="T107" s="6">
        <f t="shared" si="1"/>
        <v>25000</v>
      </c>
      <c r="U107" s="6">
        <f t="shared" si="1"/>
        <v>0</v>
      </c>
      <c r="V107" s="6">
        <f t="shared" si="1"/>
        <v>25000</v>
      </c>
      <c r="W107" s="6">
        <f t="shared" si="1"/>
        <v>50500</v>
      </c>
      <c r="X107" s="6">
        <f t="shared" si="1"/>
        <v>0</v>
      </c>
      <c r="Y107" s="6">
        <f t="shared" si="1"/>
        <v>146</v>
      </c>
    </row>
    <row r="108" spans="1:25" s="6" customFormat="1" x14ac:dyDescent="0.25">
      <c r="E108" s="6" t="s">
        <v>308</v>
      </c>
      <c r="L108" s="6">
        <f>L46</f>
        <v>0</v>
      </c>
      <c r="M108" s="6">
        <f t="shared" ref="M108:Y108" si="2">M46</f>
        <v>0</v>
      </c>
      <c r="N108" s="6">
        <f t="shared" si="2"/>
        <v>0</v>
      </c>
      <c r="O108" s="6">
        <f t="shared" si="2"/>
        <v>0</v>
      </c>
      <c r="P108" s="6">
        <f t="shared" si="2"/>
        <v>0</v>
      </c>
      <c r="Q108" s="6">
        <f t="shared" si="2"/>
        <v>10600</v>
      </c>
      <c r="R108" s="6">
        <f t="shared" si="2"/>
        <v>0</v>
      </c>
      <c r="S108" s="6">
        <f t="shared" si="2"/>
        <v>10600</v>
      </c>
      <c r="T108" s="6">
        <f t="shared" si="2"/>
        <v>13400</v>
      </c>
      <c r="U108" s="6">
        <f t="shared" si="2"/>
        <v>0</v>
      </c>
      <c r="V108" s="6">
        <f t="shared" si="2"/>
        <v>13400</v>
      </c>
      <c r="W108" s="6">
        <f t="shared" si="2"/>
        <v>24000</v>
      </c>
      <c r="X108" s="6">
        <f t="shared" si="2"/>
        <v>0</v>
      </c>
      <c r="Y108" s="6">
        <f t="shared" si="2"/>
        <v>95</v>
      </c>
    </row>
    <row r="109" spans="1:25" s="6" customFormat="1" x14ac:dyDescent="0.25">
      <c r="E109" s="6" t="s">
        <v>320</v>
      </c>
      <c r="L109" s="6">
        <f>L36</f>
        <v>59546543</v>
      </c>
      <c r="M109" s="6">
        <f t="shared" ref="M109:Y109" si="3">M36</f>
        <v>5386710</v>
      </c>
      <c r="N109" s="6">
        <f t="shared" si="3"/>
        <v>64933253</v>
      </c>
      <c r="O109" s="6">
        <f t="shared" si="3"/>
        <v>1158892</v>
      </c>
      <c r="P109" s="6">
        <f t="shared" si="3"/>
        <v>8385</v>
      </c>
      <c r="Q109" s="6">
        <f t="shared" si="3"/>
        <v>7846</v>
      </c>
      <c r="R109" s="6">
        <f t="shared" si="3"/>
        <v>246</v>
      </c>
      <c r="S109" s="6">
        <f t="shared" si="3"/>
        <v>1175369</v>
      </c>
      <c r="T109" s="6">
        <f t="shared" si="3"/>
        <v>0</v>
      </c>
      <c r="U109" s="6">
        <f t="shared" si="3"/>
        <v>0</v>
      </c>
      <c r="V109" s="6">
        <f t="shared" si="3"/>
        <v>0</v>
      </c>
      <c r="W109" s="6">
        <f t="shared" si="3"/>
        <v>1175369</v>
      </c>
      <c r="X109" s="6">
        <f t="shared" si="3"/>
        <v>0</v>
      </c>
      <c r="Y109" s="6">
        <f t="shared" si="3"/>
        <v>3</v>
      </c>
    </row>
    <row r="110" spans="1:25" s="6" customFormat="1" x14ac:dyDescent="0.25">
      <c r="E110" s="6" t="s">
        <v>316</v>
      </c>
      <c r="L110" s="6">
        <f>L88</f>
        <v>0</v>
      </c>
      <c r="M110" s="6">
        <f t="shared" ref="M110:Y110" si="4">M88</f>
        <v>0</v>
      </c>
      <c r="N110" s="6">
        <f t="shared" si="4"/>
        <v>0</v>
      </c>
      <c r="O110" s="6">
        <f t="shared" si="4"/>
        <v>0</v>
      </c>
      <c r="P110" s="6">
        <f t="shared" si="4"/>
        <v>2472</v>
      </c>
      <c r="Q110" s="6">
        <f t="shared" si="4"/>
        <v>35723</v>
      </c>
      <c r="R110" s="6">
        <f t="shared" si="4"/>
        <v>621</v>
      </c>
      <c r="S110" s="6">
        <f t="shared" si="4"/>
        <v>38816</v>
      </c>
      <c r="T110" s="6">
        <f t="shared" si="4"/>
        <v>29250</v>
      </c>
      <c r="U110" s="6">
        <f t="shared" si="4"/>
        <v>91</v>
      </c>
      <c r="V110" s="6">
        <f t="shared" si="4"/>
        <v>29341</v>
      </c>
      <c r="W110" s="6">
        <f t="shared" si="4"/>
        <v>68157</v>
      </c>
      <c r="X110" s="6">
        <f t="shared" si="4"/>
        <v>0</v>
      </c>
      <c r="Y110" s="6">
        <f t="shared" si="4"/>
        <v>193</v>
      </c>
    </row>
    <row r="111" spans="1:25" s="6" customFormat="1" x14ac:dyDescent="0.25">
      <c r="E111" s="6" t="s">
        <v>307</v>
      </c>
      <c r="L111" s="6">
        <f>L44</f>
        <v>0</v>
      </c>
      <c r="M111" s="6">
        <f t="shared" ref="M111:Y111" si="5">M44</f>
        <v>0</v>
      </c>
      <c r="N111" s="6">
        <f t="shared" si="5"/>
        <v>0</v>
      </c>
      <c r="O111" s="6">
        <f t="shared" si="5"/>
        <v>0</v>
      </c>
      <c r="P111" s="6">
        <f t="shared" si="5"/>
        <v>0</v>
      </c>
      <c r="Q111" s="6">
        <f t="shared" si="5"/>
        <v>10000</v>
      </c>
      <c r="R111" s="6">
        <f t="shared" si="5"/>
        <v>0</v>
      </c>
      <c r="S111" s="6">
        <f t="shared" si="5"/>
        <v>10000</v>
      </c>
      <c r="T111" s="6">
        <f t="shared" si="5"/>
        <v>40000</v>
      </c>
      <c r="U111" s="6">
        <f t="shared" si="5"/>
        <v>0</v>
      </c>
      <c r="V111" s="6">
        <f t="shared" si="5"/>
        <v>40000</v>
      </c>
      <c r="W111" s="6">
        <f t="shared" si="5"/>
        <v>50000</v>
      </c>
      <c r="X111" s="6">
        <f t="shared" si="5"/>
        <v>0</v>
      </c>
      <c r="Y111" s="6">
        <f t="shared" si="5"/>
        <v>106</v>
      </c>
    </row>
    <row r="112" spans="1:25" s="6" customFormat="1" x14ac:dyDescent="0.25">
      <c r="E112" s="6" t="s">
        <v>315</v>
      </c>
      <c r="L112" s="6">
        <f>L82</f>
        <v>0</v>
      </c>
      <c r="M112" s="6">
        <f t="shared" ref="M112:Y112" si="6">M82</f>
        <v>15</v>
      </c>
      <c r="N112" s="6">
        <f t="shared" si="6"/>
        <v>15</v>
      </c>
      <c r="O112" s="6">
        <f t="shared" si="6"/>
        <v>30</v>
      </c>
      <c r="P112" s="6">
        <f t="shared" si="6"/>
        <v>20509</v>
      </c>
      <c r="Q112" s="6">
        <f t="shared" si="6"/>
        <v>87882</v>
      </c>
      <c r="R112" s="6">
        <f t="shared" si="6"/>
        <v>409</v>
      </c>
      <c r="S112" s="6">
        <f t="shared" si="6"/>
        <v>108830</v>
      </c>
      <c r="T112" s="6">
        <f t="shared" si="6"/>
        <v>31902</v>
      </c>
      <c r="U112" s="6">
        <f t="shared" si="6"/>
        <v>178</v>
      </c>
      <c r="V112" s="6">
        <f t="shared" si="6"/>
        <v>32080</v>
      </c>
      <c r="W112" s="6">
        <f t="shared" si="6"/>
        <v>140910</v>
      </c>
      <c r="X112" s="6">
        <f t="shared" si="6"/>
        <v>0</v>
      </c>
      <c r="Y112" s="6">
        <f t="shared" si="6"/>
        <v>521</v>
      </c>
    </row>
    <row r="113" spans="5:25" s="6" customFormat="1" x14ac:dyDescent="0.25">
      <c r="E113" s="6" t="s">
        <v>305</v>
      </c>
      <c r="L113" s="6">
        <f>SUM(L29,L61)</f>
        <v>0</v>
      </c>
      <c r="M113" s="6">
        <f t="shared" ref="M113:Y113" si="7">SUM(M29,M61)</f>
        <v>0</v>
      </c>
      <c r="N113" s="6">
        <f t="shared" si="7"/>
        <v>0</v>
      </c>
      <c r="O113" s="6">
        <f t="shared" si="7"/>
        <v>0</v>
      </c>
      <c r="P113" s="6">
        <f t="shared" si="7"/>
        <v>0</v>
      </c>
      <c r="Q113" s="6">
        <f t="shared" si="7"/>
        <v>41000</v>
      </c>
      <c r="R113" s="6">
        <f t="shared" si="7"/>
        <v>500</v>
      </c>
      <c r="S113" s="6">
        <f t="shared" si="7"/>
        <v>41500</v>
      </c>
      <c r="T113" s="6">
        <f t="shared" si="7"/>
        <v>33500</v>
      </c>
      <c r="U113" s="6">
        <f t="shared" si="7"/>
        <v>0</v>
      </c>
      <c r="V113" s="6">
        <f t="shared" si="7"/>
        <v>33500</v>
      </c>
      <c r="W113" s="6">
        <f t="shared" si="7"/>
        <v>75000</v>
      </c>
      <c r="X113" s="6">
        <f t="shared" si="7"/>
        <v>1463022</v>
      </c>
      <c r="Y113" s="6">
        <f t="shared" si="7"/>
        <v>136</v>
      </c>
    </row>
    <row r="114" spans="5:25" s="6" customFormat="1" x14ac:dyDescent="0.25">
      <c r="E114" s="6" t="s">
        <v>312</v>
      </c>
      <c r="L114" s="6">
        <f>L62</f>
        <v>0</v>
      </c>
      <c r="M114" s="6">
        <f t="shared" ref="M114:Y114" si="8">M62</f>
        <v>2</v>
      </c>
      <c r="N114" s="6">
        <f t="shared" si="8"/>
        <v>2</v>
      </c>
      <c r="O114" s="6">
        <f t="shared" si="8"/>
        <v>0</v>
      </c>
      <c r="P114" s="6">
        <f t="shared" si="8"/>
        <v>3631</v>
      </c>
      <c r="Q114" s="6">
        <f t="shared" si="8"/>
        <v>25077</v>
      </c>
      <c r="R114" s="6">
        <f t="shared" si="8"/>
        <v>90</v>
      </c>
      <c r="S114" s="6">
        <f t="shared" si="8"/>
        <v>28798</v>
      </c>
      <c r="T114" s="6">
        <f t="shared" si="8"/>
        <v>19197</v>
      </c>
      <c r="U114" s="6">
        <f t="shared" si="8"/>
        <v>58</v>
      </c>
      <c r="V114" s="6">
        <f t="shared" si="8"/>
        <v>19255</v>
      </c>
      <c r="W114" s="6">
        <f t="shared" si="8"/>
        <v>48053</v>
      </c>
      <c r="X114" s="6">
        <f t="shared" si="8"/>
        <v>0</v>
      </c>
      <c r="Y114" s="6">
        <f t="shared" si="8"/>
        <v>155</v>
      </c>
    </row>
    <row r="115" spans="5:25" s="6" customFormat="1" x14ac:dyDescent="0.25">
      <c r="E115" s="6" t="s">
        <v>314</v>
      </c>
      <c r="L115" s="6">
        <f>L73</f>
        <v>0</v>
      </c>
      <c r="M115" s="6">
        <f t="shared" ref="M115:Y115" si="9">M73</f>
        <v>1</v>
      </c>
      <c r="N115" s="6">
        <f t="shared" si="9"/>
        <v>1</v>
      </c>
      <c r="O115" s="6">
        <f t="shared" si="9"/>
        <v>0</v>
      </c>
      <c r="P115" s="6">
        <f t="shared" si="9"/>
        <v>4061</v>
      </c>
      <c r="Q115" s="6">
        <f t="shared" si="9"/>
        <v>36961</v>
      </c>
      <c r="R115" s="6">
        <f t="shared" si="9"/>
        <v>166</v>
      </c>
      <c r="S115" s="6">
        <f t="shared" si="9"/>
        <v>41188</v>
      </c>
      <c r="T115" s="6">
        <f t="shared" si="9"/>
        <v>32510</v>
      </c>
      <c r="U115" s="6">
        <f t="shared" si="9"/>
        <v>12</v>
      </c>
      <c r="V115" s="6">
        <f t="shared" si="9"/>
        <v>32522</v>
      </c>
      <c r="W115" s="6">
        <f t="shared" si="9"/>
        <v>73710</v>
      </c>
      <c r="X115" s="6">
        <f t="shared" si="9"/>
        <v>0</v>
      </c>
      <c r="Y115" s="6">
        <f t="shared" si="9"/>
        <v>314</v>
      </c>
    </row>
    <row r="116" spans="5:25" s="6" customFormat="1" x14ac:dyDescent="0.25">
      <c r="E116" s="6" t="s">
        <v>319</v>
      </c>
      <c r="L116" s="6">
        <f>L15</f>
        <v>0</v>
      </c>
      <c r="M116" s="6">
        <f t="shared" ref="M116:Y116" si="10">M15</f>
        <v>0</v>
      </c>
      <c r="N116" s="6">
        <f t="shared" si="10"/>
        <v>0</v>
      </c>
      <c r="O116" s="6">
        <f t="shared" si="10"/>
        <v>0</v>
      </c>
      <c r="P116" s="6">
        <f t="shared" si="10"/>
        <v>1500</v>
      </c>
      <c r="Q116" s="6">
        <f t="shared" si="10"/>
        <v>5000</v>
      </c>
      <c r="R116" s="6">
        <f t="shared" si="10"/>
        <v>0</v>
      </c>
      <c r="S116" s="6">
        <f t="shared" si="10"/>
        <v>6500</v>
      </c>
      <c r="T116" s="6">
        <f t="shared" si="10"/>
        <v>5000</v>
      </c>
      <c r="U116" s="6">
        <f t="shared" si="10"/>
        <v>0</v>
      </c>
      <c r="V116" s="6">
        <f t="shared" si="10"/>
        <v>5000</v>
      </c>
      <c r="W116" s="6">
        <f t="shared" si="10"/>
        <v>11500</v>
      </c>
      <c r="X116" s="6">
        <f t="shared" si="10"/>
        <v>0</v>
      </c>
      <c r="Y116" s="6">
        <f t="shared" si="10"/>
        <v>93</v>
      </c>
    </row>
    <row r="117" spans="5:25" s="6" customFormat="1" x14ac:dyDescent="0.25">
      <c r="E117" s="6" t="s">
        <v>310</v>
      </c>
      <c r="L117" s="6">
        <f>L49</f>
        <v>0</v>
      </c>
      <c r="M117" s="6">
        <f t="shared" ref="M117:Y117" si="11">M49</f>
        <v>0</v>
      </c>
      <c r="N117" s="6">
        <f t="shared" si="11"/>
        <v>0</v>
      </c>
      <c r="O117" s="6">
        <f t="shared" si="11"/>
        <v>0</v>
      </c>
      <c r="P117" s="6">
        <f t="shared" si="11"/>
        <v>0</v>
      </c>
      <c r="Q117" s="6">
        <f t="shared" si="11"/>
        <v>14500</v>
      </c>
      <c r="R117" s="6">
        <f t="shared" si="11"/>
        <v>0</v>
      </c>
      <c r="S117" s="6">
        <f t="shared" si="11"/>
        <v>14500</v>
      </c>
      <c r="T117" s="6">
        <f t="shared" si="11"/>
        <v>15500</v>
      </c>
      <c r="U117" s="6">
        <f t="shared" si="11"/>
        <v>0</v>
      </c>
      <c r="V117" s="6">
        <f t="shared" si="11"/>
        <v>15500</v>
      </c>
      <c r="W117" s="6">
        <f t="shared" si="11"/>
        <v>30000</v>
      </c>
      <c r="X117" s="6">
        <f t="shared" si="11"/>
        <v>0</v>
      </c>
      <c r="Y117" s="6">
        <f t="shared" si="11"/>
        <v>34</v>
      </c>
    </row>
  </sheetData>
  <sortState ref="E107:E192">
    <sortCondition ref="E107:E19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F22" sqref="F22"/>
    </sheetView>
  </sheetViews>
  <sheetFormatPr defaultRowHeight="15" x14ac:dyDescent="0.25"/>
  <cols>
    <col min="1" max="2" width="9.140625" style="5"/>
  </cols>
  <sheetData>
    <row r="1" spans="1:10" s="5" customFormat="1" x14ac:dyDescent="0.25">
      <c r="C1" s="5">
        <v>2014</v>
      </c>
      <c r="G1" s="5">
        <v>2030</v>
      </c>
    </row>
    <row r="2" spans="1:10" x14ac:dyDescent="0.25">
      <c r="A2" s="5" t="s">
        <v>326</v>
      </c>
      <c r="B2" s="5" t="s">
        <v>327</v>
      </c>
      <c r="C2" t="s">
        <v>13</v>
      </c>
      <c r="D2" t="s">
        <v>14</v>
      </c>
      <c r="E2" t="s">
        <v>18</v>
      </c>
      <c r="G2" s="5" t="s">
        <v>13</v>
      </c>
      <c r="H2" s="5" t="s">
        <v>14</v>
      </c>
      <c r="I2" s="5" t="s">
        <v>18</v>
      </c>
    </row>
    <row r="4" spans="1:10" x14ac:dyDescent="0.25">
      <c r="A4" s="5">
        <v>13</v>
      </c>
      <c r="B4" s="5" t="s">
        <v>340</v>
      </c>
      <c r="C4">
        <f>'2014'!O103/'2011'!O103</f>
        <v>1.2482245519107202</v>
      </c>
      <c r="D4">
        <f>'2014'!P103/'2011'!P103</f>
        <v>0.91309115674527597</v>
      </c>
      <c r="E4">
        <f>'2014'!T103/'2011'!T103</f>
        <v>1.0109381878811154</v>
      </c>
      <c r="G4">
        <f>'2030'!O103/'2011'!O103</f>
        <v>1.9497801826175178</v>
      </c>
      <c r="H4">
        <f>'2030'!P103/'2011'!P103</f>
        <v>0.91236393438838292</v>
      </c>
      <c r="I4">
        <f>'2030'!T103/'2011'!T103</f>
        <v>1.0211176575277026</v>
      </c>
    </row>
    <row r="5" spans="1:10" x14ac:dyDescent="0.25">
      <c r="A5" s="5">
        <v>13</v>
      </c>
      <c r="B5" s="5" t="s">
        <v>341</v>
      </c>
      <c r="C5" s="6">
        <f>'2014'!O106/'2011'!O106</f>
        <v>1.0066797107659635</v>
      </c>
      <c r="D5" s="6">
        <f>'2014'!P106/'2011'!P106</f>
        <v>0.78223552053043388</v>
      </c>
      <c r="E5" s="6">
        <f>'2014'!T106/'2011'!T106</f>
        <v>1.0109381878811154</v>
      </c>
      <c r="G5" s="6">
        <f>'2030'!O106/'2011'!O106</f>
        <v>1.60825793897841</v>
      </c>
      <c r="H5" s="6">
        <f>'2030'!P106/'2011'!P106</f>
        <v>0.30702234958630087</v>
      </c>
      <c r="I5" s="6">
        <f>'2030'!T106/'2011'!T106</f>
        <v>1.0211176575277026</v>
      </c>
    </row>
    <row r="6" spans="1:10" x14ac:dyDescent="0.25">
      <c r="A6" s="7" t="s">
        <v>331</v>
      </c>
      <c r="B6" s="6" t="s">
        <v>318</v>
      </c>
      <c r="C6" s="6" t="e">
        <f>'2014'!O107/'2011'!O107</f>
        <v>#DIV/0!</v>
      </c>
      <c r="D6" s="6">
        <f>'2014'!P107/'2011'!P107</f>
        <v>1</v>
      </c>
      <c r="E6" s="6">
        <f>'2014'!T107/'2011'!T107</f>
        <v>1</v>
      </c>
      <c r="F6" s="6"/>
      <c r="G6" s="6" t="e">
        <f>'2030'!O107/'2011'!O107</f>
        <v>#DIV/0!</v>
      </c>
      <c r="H6" s="6">
        <f>'2030'!P107/'2011'!P107</f>
        <v>1</v>
      </c>
      <c r="I6" s="6">
        <f>'2030'!T107/'2011'!T107</f>
        <v>1</v>
      </c>
      <c r="J6" s="4"/>
    </row>
    <row r="7" spans="1:10" x14ac:dyDescent="0.25">
      <c r="A7" s="7" t="s">
        <v>332</v>
      </c>
      <c r="B7" s="6" t="s">
        <v>308</v>
      </c>
      <c r="C7" s="6" t="e">
        <f>'2014'!O108/'2011'!O108</f>
        <v>#DIV/0!</v>
      </c>
      <c r="D7" s="6" t="e">
        <f>'2014'!P108/'2011'!P108</f>
        <v>#DIV/0!</v>
      </c>
      <c r="E7" s="6">
        <f>'2014'!T108/'2011'!T108</f>
        <v>1</v>
      </c>
      <c r="F7" s="6"/>
      <c r="G7" s="6" t="e">
        <f>'2030'!O108/'2011'!O108</f>
        <v>#DIV/0!</v>
      </c>
      <c r="H7" s="6" t="e">
        <f>'2030'!P108/'2011'!P108</f>
        <v>#DIV/0!</v>
      </c>
      <c r="I7" s="6">
        <f>'2030'!T108/'2011'!T108</f>
        <v>1</v>
      </c>
    </row>
    <row r="8" spans="1:10" x14ac:dyDescent="0.25">
      <c r="A8" s="7" t="s">
        <v>333</v>
      </c>
      <c r="B8" s="6" t="s">
        <v>320</v>
      </c>
      <c r="C8" s="6">
        <f>'2014'!O109/'2011'!O109</f>
        <v>1.0007634367631386</v>
      </c>
      <c r="D8" s="6">
        <f>'2014'!P109/'2011'!P109</f>
        <v>0.72501602588369496</v>
      </c>
      <c r="E8" s="6" t="e">
        <f>'2014'!T109/'2011'!T109</f>
        <v>#DIV/0!</v>
      </c>
      <c r="F8" s="6"/>
      <c r="G8" s="6">
        <f>'2030'!O109/'2011'!O109</f>
        <v>1.5998928703565649</v>
      </c>
      <c r="H8" s="6">
        <f>'2030'!P109/'2011'!P109</f>
        <v>4.2323475522040008E-2</v>
      </c>
      <c r="I8" s="6" t="e">
        <f>'2030'!T109/'2011'!T109</f>
        <v>#DIV/0!</v>
      </c>
    </row>
    <row r="9" spans="1:10" x14ac:dyDescent="0.25">
      <c r="A9" s="7" t="s">
        <v>334</v>
      </c>
      <c r="B9" s="6" t="s">
        <v>316</v>
      </c>
      <c r="C9" s="6" t="e">
        <f>'2014'!O110/'2011'!O110</f>
        <v>#DIV/0!</v>
      </c>
      <c r="D9" s="6">
        <f>'2014'!P110/'2011'!P110</f>
        <v>1.1578947368421053</v>
      </c>
      <c r="E9" s="6">
        <f>'2014'!T110/'2011'!T110</f>
        <v>1.3899444041576021</v>
      </c>
      <c r="F9" s="6"/>
      <c r="G9" s="6" t="e">
        <f>'2030'!O110/'2011'!O110</f>
        <v>#DIV/0!</v>
      </c>
      <c r="H9" s="6">
        <f>'2030'!P110/'2011'!P110</f>
        <v>1.2046783625730995</v>
      </c>
      <c r="I9" s="6">
        <f>'2030'!T110/'2011'!T110</f>
        <v>1.4140681653372009</v>
      </c>
    </row>
    <row r="10" spans="1:10" x14ac:dyDescent="0.25">
      <c r="A10" s="7" t="s">
        <v>335</v>
      </c>
      <c r="B10" s="6" t="s">
        <v>307</v>
      </c>
      <c r="C10" s="6" t="e">
        <f>'2014'!O111/'2011'!O111</f>
        <v>#DIV/0!</v>
      </c>
      <c r="D10" s="6" t="e">
        <f>'2014'!P111/'2011'!P111</f>
        <v>#DIV/0!</v>
      </c>
      <c r="E10" s="6">
        <f>'2014'!T111/'2011'!T111</f>
        <v>2.8571428571428572</v>
      </c>
      <c r="F10" s="6"/>
      <c r="G10" s="6" t="e">
        <f>'2030'!O111/'2011'!O111</f>
        <v>#DIV/0!</v>
      </c>
      <c r="H10" s="6" t="e">
        <f>'2030'!P111/'2011'!P111</f>
        <v>#DIV/0!</v>
      </c>
      <c r="I10" s="6">
        <f>'2030'!T111/'2011'!T111</f>
        <v>2.8571428571428572</v>
      </c>
    </row>
    <row r="11" spans="1:10" x14ac:dyDescent="0.25">
      <c r="A11" s="7" t="s">
        <v>336</v>
      </c>
      <c r="B11" s="6" t="s">
        <v>315</v>
      </c>
      <c r="C11" s="6">
        <f>'2014'!O112/'2011'!O112</f>
        <v>1.25</v>
      </c>
      <c r="D11" s="6">
        <f>'2014'!P112/'2011'!P112</f>
        <v>1.0961524784865941</v>
      </c>
      <c r="E11" s="6">
        <f>'2014'!T112/'2011'!T112</f>
        <v>0.94586661825223917</v>
      </c>
      <c r="F11" s="6"/>
      <c r="G11" s="6">
        <f>'2030'!O112/'2011'!O112</f>
        <v>1.25</v>
      </c>
      <c r="H11" s="6">
        <f>'2030'!P112/'2011'!P112</f>
        <v>1.4585733589360643</v>
      </c>
      <c r="I11" s="6">
        <f>'2030'!T112/'2011'!T112</f>
        <v>0.96532316630355841</v>
      </c>
    </row>
    <row r="12" spans="1:10" x14ac:dyDescent="0.25">
      <c r="A12" s="7" t="s">
        <v>337</v>
      </c>
      <c r="B12" s="6" t="s">
        <v>305</v>
      </c>
      <c r="C12" s="6" t="e">
        <f>'2014'!O113/'2011'!O113</f>
        <v>#DIV/0!</v>
      </c>
      <c r="D12" s="6" t="e">
        <f>'2014'!P113/'2011'!P113</f>
        <v>#DIV/0!</v>
      </c>
      <c r="E12" s="6">
        <f>'2014'!T113/'2011'!T113</f>
        <v>1</v>
      </c>
      <c r="F12" s="6"/>
      <c r="G12" s="6" t="e">
        <f>'2030'!O113/'2011'!O113</f>
        <v>#DIV/0!</v>
      </c>
      <c r="H12" s="6" t="e">
        <f>'2030'!P113/'2011'!P113</f>
        <v>#DIV/0!</v>
      </c>
      <c r="I12" s="6">
        <f>'2030'!T113/'2011'!T113</f>
        <v>1</v>
      </c>
    </row>
    <row r="13" spans="1:10" x14ac:dyDescent="0.25">
      <c r="A13" s="7" t="s">
        <v>328</v>
      </c>
      <c r="B13" s="6" t="s">
        <v>312</v>
      </c>
      <c r="C13" s="6" t="e">
        <f>'2014'!O114/'2011'!O114</f>
        <v>#DIV/0!</v>
      </c>
      <c r="D13" s="6">
        <f>'2014'!P114/'2011'!P114</f>
        <v>0.81963882618510153</v>
      </c>
      <c r="E13" s="6">
        <f>'2014'!T114/'2011'!T114</f>
        <v>0.82147819461252292</v>
      </c>
      <c r="F13" s="6"/>
      <c r="G13" s="6" t="e">
        <f>'2030'!O114/'2011'!O114</f>
        <v>#DIV/0!</v>
      </c>
      <c r="H13" s="6">
        <f>'2030'!P114/'2011'!P114</f>
        <v>0.81963882618510153</v>
      </c>
      <c r="I13" s="6">
        <f>'2030'!T114/'2011'!T114</f>
        <v>0.86042759177087536</v>
      </c>
    </row>
    <row r="14" spans="1:10" x14ac:dyDescent="0.25">
      <c r="A14" s="7" t="s">
        <v>329</v>
      </c>
      <c r="B14" s="6" t="s">
        <v>314</v>
      </c>
      <c r="C14" s="6">
        <f>'2014'!O115/'2011'!O115</f>
        <v>0</v>
      </c>
      <c r="D14" s="6">
        <f>'2014'!P115/'2011'!P115</f>
        <v>0.92148854095756749</v>
      </c>
      <c r="E14" s="6">
        <f>'2014'!T115/'2011'!T115</f>
        <v>1.061565946335933</v>
      </c>
      <c r="F14" s="6"/>
      <c r="G14" s="6">
        <f>'2030'!O115/'2011'!O115</f>
        <v>0</v>
      </c>
      <c r="H14" s="6">
        <f>'2030'!P115/'2011'!P115</f>
        <v>0.92148854095756749</v>
      </c>
      <c r="I14" s="6">
        <f>'2030'!T115/'2011'!T115</f>
        <v>1.1169134572439618</v>
      </c>
    </row>
    <row r="15" spans="1:10" x14ac:dyDescent="0.25">
      <c r="A15" s="7" t="s">
        <v>338</v>
      </c>
      <c r="B15" s="6" t="s">
        <v>319</v>
      </c>
      <c r="C15" s="6" t="e">
        <f>'2014'!O116/'2011'!O116</f>
        <v>#DIV/0!</v>
      </c>
      <c r="D15" s="6">
        <f>'2014'!P116/'2011'!P116</f>
        <v>0.83333333333333337</v>
      </c>
      <c r="E15" s="6">
        <f>'2014'!T116/'2011'!T116</f>
        <v>0.24875621890547264</v>
      </c>
      <c r="F15" s="6"/>
      <c r="G15" s="6" t="e">
        <f>'2030'!O116/'2011'!O116</f>
        <v>#DIV/0!</v>
      </c>
      <c r="H15" s="6">
        <f>'2030'!P116/'2011'!P116</f>
        <v>0.83333333333333337</v>
      </c>
      <c r="I15" s="6">
        <f>'2030'!T116/'2011'!T116</f>
        <v>0.24875621890547264</v>
      </c>
    </row>
    <row r="16" spans="1:10" x14ac:dyDescent="0.25">
      <c r="A16" s="7" t="s">
        <v>339</v>
      </c>
      <c r="B16" s="6" t="s">
        <v>310</v>
      </c>
      <c r="C16" s="6" t="e">
        <f>'2014'!O117/'2011'!O117</f>
        <v>#DIV/0!</v>
      </c>
      <c r="D16" s="6" t="e">
        <f>'2014'!P117/'2011'!P117</f>
        <v>#DIV/0!</v>
      </c>
      <c r="E16" s="6">
        <f>'2014'!T117/'2011'!T117</f>
        <v>1</v>
      </c>
      <c r="F16" s="6"/>
      <c r="G16" s="6" t="e">
        <f>'2030'!O117/'2011'!O117</f>
        <v>#DIV/0!</v>
      </c>
      <c r="H16" s="6" t="e">
        <f>'2030'!P117/'2011'!P117</f>
        <v>#DIV/0!</v>
      </c>
      <c r="I16" s="6">
        <f>'2030'!T117/'2011'!T117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TAFDetailed-GA2008</vt:lpstr>
      <vt:lpstr>2011</vt:lpstr>
      <vt:lpstr>2014</vt:lpstr>
      <vt:lpstr>2030</vt:lpstr>
      <vt:lpstr>GF</vt:lpstr>
    </vt:vector>
  </TitlesOfParts>
  <Company>Georgia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Trail, Marcus</dc:creator>
  <cp:lastModifiedBy>Trail, Marcus</cp:lastModifiedBy>
  <dcterms:created xsi:type="dcterms:W3CDTF">2015-11-12T17:19:23Z</dcterms:created>
  <dcterms:modified xsi:type="dcterms:W3CDTF">2016-01-06T20:39:12Z</dcterms:modified>
</cp:coreProperties>
</file>